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invimagovco.sharepoint.com/sites/o365_Reporte_Plan_Operativo_Anual/Shared Documents/General/PLAN_OPERATIVO_ANUAL_2022/3. Publicacion_trimestral/IV trimestre/"/>
    </mc:Choice>
  </mc:AlternateContent>
  <xr:revisionPtr revIDLastSave="0" documentId="8_{070399A6-A1AB-437A-8744-CC72AD29BBE3}" xr6:coauthVersionLast="47" xr6:coauthVersionMax="47" xr10:uidLastSave="{00000000-0000-0000-0000-000000000000}"/>
  <bookViews>
    <workbookView xWindow="-120" yWindow="-120" windowWidth="21840" windowHeight="13140" xr2:uid="{B1B80E54-40FF-4F71-9ECE-80BF8F940920}"/>
  </bookViews>
  <sheets>
    <sheet name="Reporte Trimestral POA" sheetId="1" r:id="rId1"/>
  </sheets>
  <externalReferences>
    <externalReference r:id="rId2"/>
  </externalReferences>
  <definedNames>
    <definedName name="_xlnm._FilterDatabase" localSheetId="0" hidden="1">'Reporte Trimestral POA'!$A$12:$R$250</definedName>
    <definedName name="ARC">'[1]Dirección General'!#REF!</definedName>
    <definedName name="Dependencia">'[1]Dirección General'!$B$102:$B$116</definedName>
    <definedName name="DIE">'[1]Dirección General'!$E$102:$E$104</definedName>
    <definedName name="Financia">'[1]Dirección General'!$H$101:$H$102</definedName>
    <definedName name="Macro">'[1]Dirección General'!$C$102:$C$112</definedName>
    <definedName name="Medida">'[1]Dirección General'!$I$101:$I$103</definedName>
    <definedName name="Periodici">'[1]Dirección General'!$J$101:$J$106</definedName>
    <definedName name="Programa">'[1]Dirección General'!$A$102:$A$106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0" i="1" l="1"/>
  <c r="Q250" i="1"/>
  <c r="P250" i="1"/>
  <c r="O250" i="1"/>
  <c r="N250" i="1"/>
  <c r="M250" i="1"/>
  <c r="L250" i="1"/>
  <c r="K250" i="1"/>
  <c r="J250" i="1"/>
  <c r="I250" i="1"/>
  <c r="H250" i="1"/>
  <c r="C250" i="1" s="1"/>
  <c r="G250" i="1"/>
  <c r="F250" i="1"/>
  <c r="E250" i="1"/>
  <c r="B250" i="1" s="1"/>
  <c r="A250" i="1"/>
  <c r="R249" i="1"/>
  <c r="Q249" i="1"/>
  <c r="P249" i="1"/>
  <c r="O249" i="1"/>
  <c r="N249" i="1"/>
  <c r="M249" i="1"/>
  <c r="L249" i="1"/>
  <c r="K249" i="1"/>
  <c r="J249" i="1"/>
  <c r="I249" i="1"/>
  <c r="H249" i="1"/>
  <c r="C249" i="1" s="1"/>
  <c r="G249" i="1"/>
  <c r="F249" i="1"/>
  <c r="E249" i="1"/>
  <c r="B249" i="1" s="1"/>
  <c r="A249" i="1"/>
  <c r="R248" i="1"/>
  <c r="Q248" i="1"/>
  <c r="P248" i="1"/>
  <c r="O248" i="1"/>
  <c r="N248" i="1"/>
  <c r="M248" i="1"/>
  <c r="L248" i="1"/>
  <c r="K248" i="1"/>
  <c r="J248" i="1"/>
  <c r="I248" i="1"/>
  <c r="H248" i="1"/>
  <c r="C248" i="1" s="1"/>
  <c r="G248" i="1"/>
  <c r="F248" i="1"/>
  <c r="E248" i="1"/>
  <c r="B248" i="1" s="1"/>
  <c r="A248" i="1"/>
  <c r="R247" i="1"/>
  <c r="Q247" i="1"/>
  <c r="P247" i="1"/>
  <c r="O247" i="1"/>
  <c r="N247" i="1"/>
  <c r="M247" i="1"/>
  <c r="L247" i="1"/>
  <c r="K247" i="1"/>
  <c r="J247" i="1"/>
  <c r="I247" i="1"/>
  <c r="H247" i="1"/>
  <c r="C247" i="1" s="1"/>
  <c r="G247" i="1"/>
  <c r="F247" i="1"/>
  <c r="E247" i="1"/>
  <c r="B247" i="1" s="1"/>
  <c r="A247" i="1"/>
  <c r="R246" i="1"/>
  <c r="Q246" i="1"/>
  <c r="P246" i="1"/>
  <c r="O246" i="1"/>
  <c r="N246" i="1"/>
  <c r="M246" i="1"/>
  <c r="L246" i="1"/>
  <c r="K246" i="1"/>
  <c r="J246" i="1"/>
  <c r="I246" i="1"/>
  <c r="H246" i="1"/>
  <c r="C246" i="1" s="1"/>
  <c r="G246" i="1"/>
  <c r="F246" i="1"/>
  <c r="E246" i="1"/>
  <c r="B246" i="1" s="1"/>
  <c r="A246" i="1"/>
  <c r="R245" i="1"/>
  <c r="Q245" i="1"/>
  <c r="P245" i="1"/>
  <c r="O245" i="1"/>
  <c r="N245" i="1"/>
  <c r="M245" i="1"/>
  <c r="L245" i="1"/>
  <c r="K245" i="1"/>
  <c r="J245" i="1"/>
  <c r="I245" i="1"/>
  <c r="H245" i="1"/>
  <c r="C245" i="1" s="1"/>
  <c r="G245" i="1"/>
  <c r="F245" i="1"/>
  <c r="E245" i="1"/>
  <c r="B245" i="1" s="1"/>
  <c r="A245" i="1"/>
  <c r="R244" i="1"/>
  <c r="Q244" i="1"/>
  <c r="P244" i="1"/>
  <c r="O244" i="1"/>
  <c r="N244" i="1"/>
  <c r="M244" i="1"/>
  <c r="L244" i="1"/>
  <c r="K244" i="1"/>
  <c r="J244" i="1"/>
  <c r="I244" i="1"/>
  <c r="H244" i="1"/>
  <c r="C244" i="1" s="1"/>
  <c r="G244" i="1"/>
  <c r="F244" i="1"/>
  <c r="E244" i="1"/>
  <c r="B244" i="1"/>
  <c r="A244" i="1"/>
  <c r="R243" i="1"/>
  <c r="Q243" i="1"/>
  <c r="P243" i="1"/>
  <c r="O243" i="1"/>
  <c r="N243" i="1"/>
  <c r="M243" i="1"/>
  <c r="L243" i="1"/>
  <c r="K243" i="1"/>
  <c r="J243" i="1"/>
  <c r="I243" i="1"/>
  <c r="H243" i="1"/>
  <c r="C243" i="1" s="1"/>
  <c r="G243" i="1"/>
  <c r="F243" i="1"/>
  <c r="E243" i="1"/>
  <c r="B243" i="1"/>
  <c r="A243" i="1"/>
  <c r="R242" i="1"/>
  <c r="Q242" i="1"/>
  <c r="P242" i="1"/>
  <c r="O242" i="1"/>
  <c r="N242" i="1"/>
  <c r="M242" i="1"/>
  <c r="L242" i="1"/>
  <c r="K242" i="1"/>
  <c r="J242" i="1"/>
  <c r="I242" i="1"/>
  <c r="H242" i="1"/>
  <c r="C242" i="1" s="1"/>
  <c r="G242" i="1"/>
  <c r="F242" i="1"/>
  <c r="E242" i="1"/>
  <c r="B242" i="1"/>
  <c r="A242" i="1"/>
  <c r="R241" i="1"/>
  <c r="Q241" i="1"/>
  <c r="P241" i="1"/>
  <c r="O241" i="1"/>
  <c r="N241" i="1"/>
  <c r="M241" i="1"/>
  <c r="L241" i="1"/>
  <c r="K241" i="1"/>
  <c r="J241" i="1"/>
  <c r="I241" i="1"/>
  <c r="H241" i="1"/>
  <c r="C241" i="1" s="1"/>
  <c r="G241" i="1"/>
  <c r="F241" i="1"/>
  <c r="E241" i="1"/>
  <c r="B241" i="1"/>
  <c r="A241" i="1"/>
  <c r="R240" i="1"/>
  <c r="Q240" i="1"/>
  <c r="P240" i="1"/>
  <c r="O240" i="1"/>
  <c r="N240" i="1"/>
  <c r="M240" i="1"/>
  <c r="L240" i="1"/>
  <c r="K240" i="1"/>
  <c r="J240" i="1"/>
  <c r="I240" i="1"/>
  <c r="H240" i="1"/>
  <c r="C240" i="1" s="1"/>
  <c r="G240" i="1"/>
  <c r="F240" i="1"/>
  <c r="E240" i="1"/>
  <c r="B240" i="1" s="1"/>
  <c r="A240" i="1"/>
  <c r="R239" i="1"/>
  <c r="Q239" i="1"/>
  <c r="P239" i="1"/>
  <c r="O239" i="1"/>
  <c r="N239" i="1"/>
  <c r="M239" i="1"/>
  <c r="L239" i="1"/>
  <c r="K239" i="1"/>
  <c r="J239" i="1"/>
  <c r="I239" i="1"/>
  <c r="H239" i="1"/>
  <c r="C239" i="1" s="1"/>
  <c r="G239" i="1"/>
  <c r="F239" i="1"/>
  <c r="E239" i="1"/>
  <c r="B239" i="1" s="1"/>
  <c r="A239" i="1"/>
  <c r="R238" i="1"/>
  <c r="Q238" i="1"/>
  <c r="P238" i="1"/>
  <c r="O238" i="1"/>
  <c r="N238" i="1"/>
  <c r="M238" i="1"/>
  <c r="L238" i="1"/>
  <c r="K238" i="1"/>
  <c r="J238" i="1"/>
  <c r="I238" i="1"/>
  <c r="H238" i="1"/>
  <c r="C238" i="1" s="1"/>
  <c r="G238" i="1"/>
  <c r="F238" i="1"/>
  <c r="E238" i="1"/>
  <c r="B238" i="1" s="1"/>
  <c r="A238" i="1"/>
  <c r="R237" i="1"/>
  <c r="Q237" i="1"/>
  <c r="P237" i="1"/>
  <c r="O237" i="1"/>
  <c r="N237" i="1"/>
  <c r="M237" i="1"/>
  <c r="L237" i="1"/>
  <c r="K237" i="1"/>
  <c r="J237" i="1"/>
  <c r="I237" i="1"/>
  <c r="H237" i="1"/>
  <c r="C237" i="1" s="1"/>
  <c r="G237" i="1"/>
  <c r="F237" i="1"/>
  <c r="E237" i="1"/>
  <c r="B237" i="1" s="1"/>
  <c r="A237" i="1"/>
  <c r="R236" i="1"/>
  <c r="Q236" i="1"/>
  <c r="P236" i="1"/>
  <c r="O236" i="1"/>
  <c r="N236" i="1"/>
  <c r="M236" i="1"/>
  <c r="L236" i="1"/>
  <c r="K236" i="1"/>
  <c r="J236" i="1"/>
  <c r="I236" i="1"/>
  <c r="H236" i="1"/>
  <c r="C236" i="1" s="1"/>
  <c r="G236" i="1"/>
  <c r="F236" i="1"/>
  <c r="E236" i="1"/>
  <c r="B236" i="1"/>
  <c r="A236" i="1"/>
  <c r="R235" i="1"/>
  <c r="Q235" i="1"/>
  <c r="P235" i="1"/>
  <c r="O235" i="1"/>
  <c r="N235" i="1"/>
  <c r="M235" i="1"/>
  <c r="L235" i="1"/>
  <c r="K235" i="1"/>
  <c r="J235" i="1"/>
  <c r="I235" i="1"/>
  <c r="H235" i="1"/>
  <c r="C235" i="1" s="1"/>
  <c r="G235" i="1"/>
  <c r="F235" i="1"/>
  <c r="E235" i="1"/>
  <c r="B235" i="1"/>
  <c r="A235" i="1"/>
  <c r="R234" i="1"/>
  <c r="Q234" i="1"/>
  <c r="P234" i="1"/>
  <c r="O234" i="1"/>
  <c r="N234" i="1"/>
  <c r="M234" i="1"/>
  <c r="L234" i="1"/>
  <c r="K234" i="1"/>
  <c r="J234" i="1"/>
  <c r="I234" i="1"/>
  <c r="H234" i="1"/>
  <c r="C234" i="1" s="1"/>
  <c r="G234" i="1"/>
  <c r="F234" i="1"/>
  <c r="E234" i="1"/>
  <c r="B234" i="1"/>
  <c r="A234" i="1"/>
  <c r="R233" i="1"/>
  <c r="Q233" i="1"/>
  <c r="P233" i="1"/>
  <c r="O233" i="1"/>
  <c r="N233" i="1"/>
  <c r="M233" i="1"/>
  <c r="L233" i="1"/>
  <c r="K233" i="1"/>
  <c r="J233" i="1"/>
  <c r="I233" i="1"/>
  <c r="H233" i="1"/>
  <c r="C233" i="1" s="1"/>
  <c r="G233" i="1"/>
  <c r="F233" i="1"/>
  <c r="E233" i="1"/>
  <c r="B233" i="1"/>
  <c r="A233" i="1"/>
  <c r="R232" i="1"/>
  <c r="Q232" i="1"/>
  <c r="P232" i="1"/>
  <c r="O232" i="1"/>
  <c r="N232" i="1"/>
  <c r="M232" i="1"/>
  <c r="L232" i="1"/>
  <c r="K232" i="1"/>
  <c r="J232" i="1"/>
  <c r="I232" i="1"/>
  <c r="H232" i="1"/>
  <c r="C232" i="1" s="1"/>
  <c r="G232" i="1"/>
  <c r="F232" i="1"/>
  <c r="E232" i="1"/>
  <c r="B232" i="1" s="1"/>
  <c r="A232" i="1"/>
  <c r="R231" i="1"/>
  <c r="Q231" i="1"/>
  <c r="P231" i="1"/>
  <c r="O231" i="1"/>
  <c r="N231" i="1"/>
  <c r="M231" i="1"/>
  <c r="L231" i="1"/>
  <c r="K231" i="1"/>
  <c r="J231" i="1"/>
  <c r="I231" i="1"/>
  <c r="H231" i="1"/>
  <c r="C231" i="1" s="1"/>
  <c r="G231" i="1"/>
  <c r="F231" i="1"/>
  <c r="E231" i="1"/>
  <c r="B231" i="1" s="1"/>
  <c r="A231" i="1"/>
  <c r="R230" i="1"/>
  <c r="Q230" i="1"/>
  <c r="P230" i="1"/>
  <c r="O230" i="1"/>
  <c r="N230" i="1"/>
  <c r="M230" i="1"/>
  <c r="L230" i="1"/>
  <c r="K230" i="1"/>
  <c r="J230" i="1"/>
  <c r="I230" i="1"/>
  <c r="H230" i="1"/>
  <c r="C230" i="1" s="1"/>
  <c r="G230" i="1"/>
  <c r="F230" i="1"/>
  <c r="E230" i="1"/>
  <c r="B230" i="1" s="1"/>
  <c r="A230" i="1"/>
  <c r="R229" i="1"/>
  <c r="Q229" i="1"/>
  <c r="P229" i="1"/>
  <c r="O229" i="1"/>
  <c r="N229" i="1"/>
  <c r="M229" i="1"/>
  <c r="L229" i="1"/>
  <c r="K229" i="1"/>
  <c r="J229" i="1"/>
  <c r="I229" i="1"/>
  <c r="H229" i="1"/>
  <c r="C229" i="1" s="1"/>
  <c r="G229" i="1"/>
  <c r="F229" i="1"/>
  <c r="E229" i="1"/>
  <c r="B229" i="1" s="1"/>
  <c r="A229" i="1"/>
  <c r="R228" i="1"/>
  <c r="Q228" i="1"/>
  <c r="P228" i="1"/>
  <c r="O228" i="1"/>
  <c r="N228" i="1"/>
  <c r="M228" i="1"/>
  <c r="L228" i="1"/>
  <c r="K228" i="1"/>
  <c r="J228" i="1"/>
  <c r="I228" i="1"/>
  <c r="H228" i="1"/>
  <c r="C228" i="1" s="1"/>
  <c r="G228" i="1"/>
  <c r="F228" i="1"/>
  <c r="E228" i="1"/>
  <c r="B228" i="1"/>
  <c r="A228" i="1"/>
  <c r="R227" i="1"/>
  <c r="Q227" i="1"/>
  <c r="P227" i="1"/>
  <c r="O227" i="1"/>
  <c r="N227" i="1"/>
  <c r="M227" i="1"/>
  <c r="L227" i="1"/>
  <c r="K227" i="1"/>
  <c r="J227" i="1"/>
  <c r="I227" i="1"/>
  <c r="H227" i="1"/>
  <c r="C227" i="1" s="1"/>
  <c r="G227" i="1"/>
  <c r="F227" i="1"/>
  <c r="E227" i="1"/>
  <c r="B227" i="1"/>
  <c r="A227" i="1"/>
  <c r="R226" i="1"/>
  <c r="Q226" i="1"/>
  <c r="P226" i="1"/>
  <c r="O226" i="1"/>
  <c r="N226" i="1"/>
  <c r="M226" i="1"/>
  <c r="L226" i="1"/>
  <c r="K226" i="1"/>
  <c r="J226" i="1"/>
  <c r="I226" i="1"/>
  <c r="H226" i="1"/>
  <c r="C226" i="1" s="1"/>
  <c r="G226" i="1"/>
  <c r="F226" i="1"/>
  <c r="E226" i="1"/>
  <c r="B226" i="1"/>
  <c r="A226" i="1"/>
  <c r="R225" i="1"/>
  <c r="Q225" i="1"/>
  <c r="P225" i="1"/>
  <c r="O225" i="1"/>
  <c r="N225" i="1"/>
  <c r="M225" i="1"/>
  <c r="L225" i="1"/>
  <c r="K225" i="1"/>
  <c r="J225" i="1"/>
  <c r="I225" i="1"/>
  <c r="H225" i="1"/>
  <c r="C225" i="1" s="1"/>
  <c r="G225" i="1"/>
  <c r="F225" i="1"/>
  <c r="E225" i="1"/>
  <c r="B225" i="1"/>
  <c r="A225" i="1"/>
  <c r="R224" i="1"/>
  <c r="Q224" i="1"/>
  <c r="P224" i="1"/>
  <c r="O224" i="1"/>
  <c r="N224" i="1"/>
  <c r="M224" i="1"/>
  <c r="L224" i="1"/>
  <c r="K224" i="1"/>
  <c r="J224" i="1"/>
  <c r="I224" i="1"/>
  <c r="H224" i="1"/>
  <c r="C224" i="1" s="1"/>
  <c r="G224" i="1"/>
  <c r="F224" i="1"/>
  <c r="E224" i="1"/>
  <c r="B224" i="1" s="1"/>
  <c r="A224" i="1"/>
  <c r="R223" i="1"/>
  <c r="Q223" i="1"/>
  <c r="P223" i="1"/>
  <c r="O223" i="1"/>
  <c r="N223" i="1"/>
  <c r="M223" i="1"/>
  <c r="L223" i="1"/>
  <c r="K223" i="1"/>
  <c r="J223" i="1"/>
  <c r="I223" i="1"/>
  <c r="H223" i="1"/>
  <c r="C223" i="1" s="1"/>
  <c r="G223" i="1"/>
  <c r="F223" i="1"/>
  <c r="E223" i="1"/>
  <c r="B223" i="1" s="1"/>
  <c r="A223" i="1"/>
  <c r="R222" i="1"/>
  <c r="Q222" i="1"/>
  <c r="P222" i="1"/>
  <c r="O222" i="1"/>
  <c r="N222" i="1"/>
  <c r="M222" i="1"/>
  <c r="L222" i="1"/>
  <c r="K222" i="1"/>
  <c r="J222" i="1"/>
  <c r="I222" i="1"/>
  <c r="H222" i="1"/>
  <c r="C222" i="1" s="1"/>
  <c r="G222" i="1"/>
  <c r="F222" i="1"/>
  <c r="E222" i="1"/>
  <c r="B222" i="1" s="1"/>
  <c r="A222" i="1"/>
  <c r="R221" i="1"/>
  <c r="Q221" i="1"/>
  <c r="P221" i="1"/>
  <c r="O221" i="1"/>
  <c r="N221" i="1"/>
  <c r="M221" i="1"/>
  <c r="L221" i="1"/>
  <c r="K221" i="1"/>
  <c r="J221" i="1"/>
  <c r="I221" i="1"/>
  <c r="H221" i="1"/>
  <c r="C221" i="1" s="1"/>
  <c r="G221" i="1"/>
  <c r="F221" i="1"/>
  <c r="E221" i="1"/>
  <c r="B221" i="1" s="1"/>
  <c r="A221" i="1"/>
  <c r="R220" i="1"/>
  <c r="Q220" i="1"/>
  <c r="P220" i="1"/>
  <c r="O220" i="1"/>
  <c r="N220" i="1"/>
  <c r="M220" i="1"/>
  <c r="L220" i="1"/>
  <c r="K220" i="1"/>
  <c r="J220" i="1"/>
  <c r="I220" i="1"/>
  <c r="H220" i="1"/>
  <c r="C220" i="1" s="1"/>
  <c r="G220" i="1"/>
  <c r="F220" i="1"/>
  <c r="E220" i="1"/>
  <c r="B220" i="1"/>
  <c r="A220" i="1"/>
  <c r="R219" i="1"/>
  <c r="Q219" i="1"/>
  <c r="P219" i="1"/>
  <c r="O219" i="1"/>
  <c r="N219" i="1"/>
  <c r="M219" i="1"/>
  <c r="L219" i="1"/>
  <c r="K219" i="1"/>
  <c r="J219" i="1"/>
  <c r="I219" i="1"/>
  <c r="H219" i="1"/>
  <c r="C219" i="1" s="1"/>
  <c r="G219" i="1"/>
  <c r="F219" i="1"/>
  <c r="E219" i="1"/>
  <c r="B219" i="1"/>
  <c r="A219" i="1"/>
  <c r="R218" i="1"/>
  <c r="Q218" i="1"/>
  <c r="P218" i="1"/>
  <c r="O218" i="1"/>
  <c r="N218" i="1"/>
  <c r="M218" i="1"/>
  <c r="L218" i="1"/>
  <c r="K218" i="1"/>
  <c r="J218" i="1"/>
  <c r="I218" i="1"/>
  <c r="H218" i="1"/>
  <c r="G218" i="1"/>
  <c r="F218" i="1"/>
  <c r="E218" i="1"/>
  <c r="C218" i="1"/>
  <c r="B218" i="1"/>
  <c r="A218" i="1"/>
  <c r="R217" i="1"/>
  <c r="Q217" i="1"/>
  <c r="P217" i="1"/>
  <c r="O217" i="1"/>
  <c r="N217" i="1"/>
  <c r="M217" i="1"/>
  <c r="L217" i="1"/>
  <c r="K217" i="1"/>
  <c r="J217" i="1"/>
  <c r="I217" i="1"/>
  <c r="H217" i="1"/>
  <c r="C217" i="1" s="1"/>
  <c r="G217" i="1"/>
  <c r="F217" i="1"/>
  <c r="E217" i="1"/>
  <c r="B217" i="1"/>
  <c r="A217" i="1"/>
  <c r="R216" i="1"/>
  <c r="Q216" i="1"/>
  <c r="P216" i="1"/>
  <c r="O216" i="1"/>
  <c r="N216" i="1"/>
  <c r="M216" i="1"/>
  <c r="L216" i="1"/>
  <c r="K216" i="1"/>
  <c r="J216" i="1"/>
  <c r="I216" i="1"/>
  <c r="H216" i="1"/>
  <c r="C216" i="1" s="1"/>
  <c r="G216" i="1"/>
  <c r="F216" i="1"/>
  <c r="E216" i="1"/>
  <c r="B216" i="1" s="1"/>
  <c r="A216" i="1"/>
  <c r="R215" i="1"/>
  <c r="Q215" i="1"/>
  <c r="P215" i="1"/>
  <c r="O215" i="1"/>
  <c r="N215" i="1"/>
  <c r="M215" i="1"/>
  <c r="L215" i="1"/>
  <c r="K215" i="1"/>
  <c r="J215" i="1"/>
  <c r="I215" i="1"/>
  <c r="H215" i="1"/>
  <c r="C215" i="1" s="1"/>
  <c r="G215" i="1"/>
  <c r="F215" i="1"/>
  <c r="E215" i="1"/>
  <c r="B215" i="1" s="1"/>
  <c r="A215" i="1"/>
  <c r="R214" i="1"/>
  <c r="Q214" i="1"/>
  <c r="P214" i="1"/>
  <c r="O214" i="1"/>
  <c r="N214" i="1"/>
  <c r="M214" i="1"/>
  <c r="L214" i="1"/>
  <c r="K214" i="1"/>
  <c r="J214" i="1"/>
  <c r="I214" i="1"/>
  <c r="H214" i="1"/>
  <c r="C214" i="1" s="1"/>
  <c r="G214" i="1"/>
  <c r="F214" i="1"/>
  <c r="E214" i="1"/>
  <c r="B214" i="1" s="1"/>
  <c r="A214" i="1"/>
  <c r="R213" i="1"/>
  <c r="Q213" i="1"/>
  <c r="P213" i="1"/>
  <c r="O213" i="1"/>
  <c r="N213" i="1"/>
  <c r="M213" i="1"/>
  <c r="L213" i="1"/>
  <c r="K213" i="1"/>
  <c r="J213" i="1"/>
  <c r="I213" i="1"/>
  <c r="H213" i="1"/>
  <c r="C213" i="1" s="1"/>
  <c r="G213" i="1"/>
  <c r="F213" i="1"/>
  <c r="E213" i="1"/>
  <c r="B213" i="1" s="1"/>
  <c r="A213" i="1"/>
  <c r="R212" i="1"/>
  <c r="Q212" i="1"/>
  <c r="P212" i="1"/>
  <c r="O212" i="1"/>
  <c r="N212" i="1"/>
  <c r="M212" i="1"/>
  <c r="L212" i="1"/>
  <c r="K212" i="1"/>
  <c r="J212" i="1"/>
  <c r="I212" i="1"/>
  <c r="H212" i="1"/>
  <c r="C212" i="1" s="1"/>
  <c r="G212" i="1"/>
  <c r="F212" i="1"/>
  <c r="E212" i="1"/>
  <c r="B212" i="1"/>
  <c r="A212" i="1"/>
  <c r="R211" i="1"/>
  <c r="Q211" i="1"/>
  <c r="P211" i="1"/>
  <c r="O211" i="1"/>
  <c r="N211" i="1"/>
  <c r="M211" i="1"/>
  <c r="L211" i="1"/>
  <c r="K211" i="1"/>
  <c r="J211" i="1"/>
  <c r="I211" i="1"/>
  <c r="H211" i="1"/>
  <c r="C211" i="1" s="1"/>
  <c r="G211" i="1"/>
  <c r="F211" i="1"/>
  <c r="E211" i="1"/>
  <c r="B211" i="1"/>
  <c r="A211" i="1"/>
  <c r="R210" i="1"/>
  <c r="Q210" i="1"/>
  <c r="P210" i="1"/>
  <c r="O210" i="1"/>
  <c r="N210" i="1"/>
  <c r="M210" i="1"/>
  <c r="L210" i="1"/>
  <c r="K210" i="1"/>
  <c r="J210" i="1"/>
  <c r="I210" i="1"/>
  <c r="H210" i="1"/>
  <c r="C210" i="1" s="1"/>
  <c r="G210" i="1"/>
  <c r="F210" i="1"/>
  <c r="E210" i="1"/>
  <c r="B210" i="1"/>
  <c r="A210" i="1"/>
  <c r="R209" i="1"/>
  <c r="Q209" i="1"/>
  <c r="P209" i="1"/>
  <c r="O209" i="1"/>
  <c r="N209" i="1"/>
  <c r="M209" i="1"/>
  <c r="L209" i="1"/>
  <c r="K209" i="1"/>
  <c r="J209" i="1"/>
  <c r="I209" i="1"/>
  <c r="H209" i="1"/>
  <c r="G209" i="1"/>
  <c r="F209" i="1"/>
  <c r="E209" i="1"/>
  <c r="C209" i="1"/>
  <c r="B209" i="1"/>
  <c r="A209" i="1"/>
  <c r="R208" i="1"/>
  <c r="Q208" i="1"/>
  <c r="P208" i="1"/>
  <c r="O208" i="1"/>
  <c r="N208" i="1"/>
  <c r="M208" i="1"/>
  <c r="L208" i="1"/>
  <c r="K208" i="1"/>
  <c r="J208" i="1"/>
  <c r="I208" i="1"/>
  <c r="H208" i="1"/>
  <c r="C208" i="1" s="1"/>
  <c r="G208" i="1"/>
  <c r="F208" i="1"/>
  <c r="E208" i="1"/>
  <c r="B208" i="1" s="1"/>
  <c r="A208" i="1"/>
  <c r="R207" i="1"/>
  <c r="Q207" i="1"/>
  <c r="P207" i="1"/>
  <c r="O207" i="1"/>
  <c r="N207" i="1"/>
  <c r="M207" i="1"/>
  <c r="L207" i="1"/>
  <c r="K207" i="1"/>
  <c r="J207" i="1"/>
  <c r="I207" i="1"/>
  <c r="H207" i="1"/>
  <c r="C207" i="1" s="1"/>
  <c r="G207" i="1"/>
  <c r="F207" i="1"/>
  <c r="E207" i="1"/>
  <c r="B207" i="1" s="1"/>
  <c r="A207" i="1"/>
  <c r="R206" i="1"/>
  <c r="Q206" i="1"/>
  <c r="P206" i="1"/>
  <c r="O206" i="1"/>
  <c r="N206" i="1"/>
  <c r="M206" i="1"/>
  <c r="L206" i="1"/>
  <c r="K206" i="1"/>
  <c r="J206" i="1"/>
  <c r="I206" i="1"/>
  <c r="H206" i="1"/>
  <c r="C206" i="1" s="1"/>
  <c r="G206" i="1"/>
  <c r="F206" i="1"/>
  <c r="E206" i="1"/>
  <c r="B206" i="1" s="1"/>
  <c r="A206" i="1"/>
  <c r="R205" i="1"/>
  <c r="Q205" i="1"/>
  <c r="P205" i="1"/>
  <c r="O205" i="1"/>
  <c r="N205" i="1"/>
  <c r="M205" i="1"/>
  <c r="L205" i="1"/>
  <c r="K205" i="1"/>
  <c r="J205" i="1"/>
  <c r="I205" i="1"/>
  <c r="H205" i="1"/>
  <c r="C205" i="1" s="1"/>
  <c r="G205" i="1"/>
  <c r="F205" i="1"/>
  <c r="E205" i="1"/>
  <c r="B205" i="1" s="1"/>
  <c r="A205" i="1"/>
  <c r="R204" i="1"/>
  <c r="Q204" i="1"/>
  <c r="P204" i="1"/>
  <c r="O204" i="1"/>
  <c r="N204" i="1"/>
  <c r="M204" i="1"/>
  <c r="L204" i="1"/>
  <c r="K204" i="1"/>
  <c r="J204" i="1"/>
  <c r="I204" i="1"/>
  <c r="H204" i="1"/>
  <c r="C204" i="1" s="1"/>
  <c r="G204" i="1"/>
  <c r="F204" i="1"/>
  <c r="E204" i="1"/>
  <c r="B204" i="1"/>
  <c r="A204" i="1"/>
  <c r="R203" i="1"/>
  <c r="Q203" i="1"/>
  <c r="P203" i="1"/>
  <c r="O203" i="1"/>
  <c r="N203" i="1"/>
  <c r="M203" i="1"/>
  <c r="L203" i="1"/>
  <c r="K203" i="1"/>
  <c r="J203" i="1"/>
  <c r="I203" i="1"/>
  <c r="H203" i="1"/>
  <c r="C203" i="1" s="1"/>
  <c r="G203" i="1"/>
  <c r="F203" i="1"/>
  <c r="E203" i="1"/>
  <c r="B203" i="1"/>
  <c r="A203" i="1"/>
  <c r="R202" i="1"/>
  <c r="Q202" i="1"/>
  <c r="P202" i="1"/>
  <c r="O202" i="1"/>
  <c r="N202" i="1"/>
  <c r="M202" i="1"/>
  <c r="L202" i="1"/>
  <c r="K202" i="1"/>
  <c r="J202" i="1"/>
  <c r="I202" i="1"/>
  <c r="H202" i="1"/>
  <c r="C202" i="1" s="1"/>
  <c r="G202" i="1"/>
  <c r="F202" i="1"/>
  <c r="E202" i="1"/>
  <c r="B202" i="1"/>
  <c r="A202" i="1"/>
  <c r="R201" i="1"/>
  <c r="Q201" i="1"/>
  <c r="P201" i="1"/>
  <c r="O201" i="1"/>
  <c r="N201" i="1"/>
  <c r="M201" i="1"/>
  <c r="L201" i="1"/>
  <c r="K201" i="1"/>
  <c r="J201" i="1"/>
  <c r="I201" i="1"/>
  <c r="H201" i="1"/>
  <c r="C201" i="1" s="1"/>
  <c r="G201" i="1"/>
  <c r="F201" i="1"/>
  <c r="E201" i="1"/>
  <c r="B201" i="1" s="1"/>
  <c r="A201" i="1"/>
  <c r="R200" i="1"/>
  <c r="Q200" i="1"/>
  <c r="P200" i="1"/>
  <c r="O200" i="1"/>
  <c r="N200" i="1"/>
  <c r="M200" i="1"/>
  <c r="L200" i="1"/>
  <c r="K200" i="1"/>
  <c r="J200" i="1"/>
  <c r="I200" i="1"/>
  <c r="H200" i="1"/>
  <c r="C200" i="1" s="1"/>
  <c r="G200" i="1"/>
  <c r="F200" i="1"/>
  <c r="E200" i="1"/>
  <c r="B200" i="1" s="1"/>
  <c r="A200" i="1"/>
  <c r="R199" i="1"/>
  <c r="Q199" i="1"/>
  <c r="P199" i="1"/>
  <c r="O199" i="1"/>
  <c r="N199" i="1"/>
  <c r="M199" i="1"/>
  <c r="L199" i="1"/>
  <c r="K199" i="1"/>
  <c r="J199" i="1"/>
  <c r="I199" i="1"/>
  <c r="H199" i="1"/>
  <c r="C199" i="1" s="1"/>
  <c r="G199" i="1"/>
  <c r="F199" i="1"/>
  <c r="E199" i="1"/>
  <c r="B199" i="1" s="1"/>
  <c r="A199" i="1"/>
  <c r="R198" i="1"/>
  <c r="Q198" i="1"/>
  <c r="P198" i="1"/>
  <c r="O198" i="1"/>
  <c r="N198" i="1"/>
  <c r="M198" i="1"/>
  <c r="L198" i="1"/>
  <c r="K198" i="1"/>
  <c r="J198" i="1"/>
  <c r="I198" i="1"/>
  <c r="H198" i="1"/>
  <c r="C198" i="1" s="1"/>
  <c r="G198" i="1"/>
  <c r="F198" i="1"/>
  <c r="E198" i="1"/>
  <c r="B198" i="1" s="1"/>
  <c r="A198" i="1"/>
  <c r="R197" i="1"/>
  <c r="Q197" i="1"/>
  <c r="P197" i="1"/>
  <c r="O197" i="1"/>
  <c r="N197" i="1"/>
  <c r="M197" i="1"/>
  <c r="L197" i="1"/>
  <c r="K197" i="1"/>
  <c r="J197" i="1"/>
  <c r="I197" i="1"/>
  <c r="H197" i="1"/>
  <c r="C197" i="1" s="1"/>
  <c r="G197" i="1"/>
  <c r="F197" i="1"/>
  <c r="E197" i="1"/>
  <c r="B197" i="1" s="1"/>
  <c r="A197" i="1"/>
  <c r="R196" i="1"/>
  <c r="Q196" i="1"/>
  <c r="P196" i="1"/>
  <c r="O196" i="1"/>
  <c r="N196" i="1"/>
  <c r="M196" i="1"/>
  <c r="L196" i="1"/>
  <c r="K196" i="1"/>
  <c r="J196" i="1"/>
  <c r="I196" i="1"/>
  <c r="H196" i="1"/>
  <c r="C196" i="1" s="1"/>
  <c r="G196" i="1"/>
  <c r="F196" i="1"/>
  <c r="E196" i="1"/>
  <c r="B196" i="1"/>
  <c r="A196" i="1"/>
  <c r="R195" i="1"/>
  <c r="Q195" i="1"/>
  <c r="P195" i="1"/>
  <c r="O195" i="1"/>
  <c r="N195" i="1"/>
  <c r="M195" i="1"/>
  <c r="L195" i="1"/>
  <c r="K195" i="1"/>
  <c r="J195" i="1"/>
  <c r="I195" i="1"/>
  <c r="H195" i="1"/>
  <c r="C195" i="1" s="1"/>
  <c r="G195" i="1"/>
  <c r="F195" i="1"/>
  <c r="E195" i="1"/>
  <c r="B195" i="1"/>
  <c r="A195" i="1"/>
  <c r="R194" i="1"/>
  <c r="Q194" i="1"/>
  <c r="P194" i="1"/>
  <c r="O194" i="1"/>
  <c r="N194" i="1"/>
  <c r="M194" i="1"/>
  <c r="L194" i="1"/>
  <c r="K194" i="1"/>
  <c r="J194" i="1"/>
  <c r="I194" i="1"/>
  <c r="H194" i="1"/>
  <c r="G194" i="1"/>
  <c r="F194" i="1"/>
  <c r="E194" i="1"/>
  <c r="C194" i="1"/>
  <c r="B194" i="1"/>
  <c r="A194" i="1"/>
  <c r="R193" i="1"/>
  <c r="Q193" i="1"/>
  <c r="P193" i="1"/>
  <c r="O193" i="1"/>
  <c r="N193" i="1"/>
  <c r="M193" i="1"/>
  <c r="L193" i="1"/>
  <c r="K193" i="1"/>
  <c r="J193" i="1"/>
  <c r="I193" i="1"/>
  <c r="H193" i="1"/>
  <c r="C193" i="1" s="1"/>
  <c r="G193" i="1"/>
  <c r="F193" i="1"/>
  <c r="E193" i="1"/>
  <c r="B193" i="1"/>
  <c r="A193" i="1"/>
  <c r="R192" i="1"/>
  <c r="Q192" i="1"/>
  <c r="P192" i="1"/>
  <c r="O192" i="1"/>
  <c r="N192" i="1"/>
  <c r="M192" i="1"/>
  <c r="L192" i="1"/>
  <c r="K192" i="1"/>
  <c r="J192" i="1"/>
  <c r="I192" i="1"/>
  <c r="H192" i="1"/>
  <c r="C192" i="1" s="1"/>
  <c r="G192" i="1"/>
  <c r="F192" i="1"/>
  <c r="E192" i="1"/>
  <c r="B192" i="1" s="1"/>
  <c r="A192" i="1"/>
  <c r="R191" i="1"/>
  <c r="Q191" i="1"/>
  <c r="P191" i="1"/>
  <c r="O191" i="1"/>
  <c r="N191" i="1"/>
  <c r="M191" i="1"/>
  <c r="L191" i="1"/>
  <c r="K191" i="1"/>
  <c r="J191" i="1"/>
  <c r="I191" i="1"/>
  <c r="H191" i="1"/>
  <c r="C191" i="1" s="1"/>
  <c r="G191" i="1"/>
  <c r="F191" i="1"/>
  <c r="E191" i="1"/>
  <c r="B191" i="1" s="1"/>
  <c r="A191" i="1"/>
  <c r="R190" i="1"/>
  <c r="Q190" i="1"/>
  <c r="P190" i="1"/>
  <c r="O190" i="1"/>
  <c r="N190" i="1"/>
  <c r="M190" i="1"/>
  <c r="L190" i="1"/>
  <c r="K190" i="1"/>
  <c r="J190" i="1"/>
  <c r="I190" i="1"/>
  <c r="H190" i="1"/>
  <c r="C190" i="1" s="1"/>
  <c r="G190" i="1"/>
  <c r="F190" i="1"/>
  <c r="E190" i="1"/>
  <c r="B190" i="1" s="1"/>
  <c r="A190" i="1"/>
  <c r="R189" i="1"/>
  <c r="Q189" i="1"/>
  <c r="P189" i="1"/>
  <c r="O189" i="1"/>
  <c r="N189" i="1"/>
  <c r="M189" i="1"/>
  <c r="L189" i="1"/>
  <c r="K189" i="1"/>
  <c r="J189" i="1"/>
  <c r="I189" i="1"/>
  <c r="H189" i="1"/>
  <c r="C189" i="1" s="1"/>
  <c r="G189" i="1"/>
  <c r="F189" i="1"/>
  <c r="E189" i="1"/>
  <c r="B189" i="1" s="1"/>
  <c r="A189" i="1"/>
  <c r="R188" i="1"/>
  <c r="Q188" i="1"/>
  <c r="P188" i="1"/>
  <c r="O188" i="1"/>
  <c r="N188" i="1"/>
  <c r="M188" i="1"/>
  <c r="L188" i="1"/>
  <c r="K188" i="1"/>
  <c r="J188" i="1"/>
  <c r="I188" i="1"/>
  <c r="H188" i="1"/>
  <c r="C188" i="1" s="1"/>
  <c r="G188" i="1"/>
  <c r="F188" i="1"/>
  <c r="E188" i="1"/>
  <c r="B188" i="1"/>
  <c r="A188" i="1"/>
  <c r="R187" i="1"/>
  <c r="Q187" i="1"/>
  <c r="P187" i="1"/>
  <c r="O187" i="1"/>
  <c r="N187" i="1"/>
  <c r="M187" i="1"/>
  <c r="L187" i="1"/>
  <c r="K187" i="1"/>
  <c r="J187" i="1"/>
  <c r="I187" i="1"/>
  <c r="H187" i="1"/>
  <c r="C187" i="1" s="1"/>
  <c r="G187" i="1"/>
  <c r="F187" i="1"/>
  <c r="E187" i="1"/>
  <c r="B187" i="1"/>
  <c r="A187" i="1"/>
  <c r="R186" i="1"/>
  <c r="Q186" i="1"/>
  <c r="P186" i="1"/>
  <c r="O186" i="1"/>
  <c r="N186" i="1"/>
  <c r="M186" i="1"/>
  <c r="L186" i="1"/>
  <c r="K186" i="1"/>
  <c r="J186" i="1"/>
  <c r="I186" i="1"/>
  <c r="H186" i="1"/>
  <c r="C186" i="1" s="1"/>
  <c r="G186" i="1"/>
  <c r="F186" i="1"/>
  <c r="E186" i="1"/>
  <c r="B186" i="1"/>
  <c r="A186" i="1"/>
  <c r="R185" i="1"/>
  <c r="Q185" i="1"/>
  <c r="P185" i="1"/>
  <c r="O185" i="1"/>
  <c r="N185" i="1"/>
  <c r="M185" i="1"/>
  <c r="L185" i="1"/>
  <c r="K185" i="1"/>
  <c r="J185" i="1"/>
  <c r="I185" i="1"/>
  <c r="H185" i="1"/>
  <c r="C185" i="1" s="1"/>
  <c r="G185" i="1"/>
  <c r="F185" i="1"/>
  <c r="E185" i="1"/>
  <c r="B185" i="1" s="1"/>
  <c r="A185" i="1"/>
  <c r="R184" i="1"/>
  <c r="Q184" i="1"/>
  <c r="P184" i="1"/>
  <c r="O184" i="1"/>
  <c r="N184" i="1"/>
  <c r="M184" i="1"/>
  <c r="L184" i="1"/>
  <c r="K184" i="1"/>
  <c r="J184" i="1"/>
  <c r="I184" i="1"/>
  <c r="H184" i="1"/>
  <c r="C184" i="1" s="1"/>
  <c r="G184" i="1"/>
  <c r="F184" i="1"/>
  <c r="E184" i="1"/>
  <c r="B184" i="1" s="1"/>
  <c r="A184" i="1"/>
  <c r="R183" i="1"/>
  <c r="Q183" i="1"/>
  <c r="P183" i="1"/>
  <c r="O183" i="1"/>
  <c r="N183" i="1"/>
  <c r="M183" i="1"/>
  <c r="L183" i="1"/>
  <c r="K183" i="1"/>
  <c r="J183" i="1"/>
  <c r="I183" i="1"/>
  <c r="H183" i="1"/>
  <c r="C183" i="1" s="1"/>
  <c r="G183" i="1"/>
  <c r="F183" i="1"/>
  <c r="E183" i="1"/>
  <c r="B183" i="1" s="1"/>
  <c r="A183" i="1"/>
  <c r="R182" i="1"/>
  <c r="Q182" i="1"/>
  <c r="P182" i="1"/>
  <c r="O182" i="1"/>
  <c r="N182" i="1"/>
  <c r="M182" i="1"/>
  <c r="L182" i="1"/>
  <c r="K182" i="1"/>
  <c r="J182" i="1"/>
  <c r="I182" i="1"/>
  <c r="H182" i="1"/>
  <c r="C182" i="1" s="1"/>
  <c r="G182" i="1"/>
  <c r="F182" i="1"/>
  <c r="E182" i="1"/>
  <c r="B182" i="1"/>
  <c r="A182" i="1"/>
  <c r="R181" i="1"/>
  <c r="Q181" i="1"/>
  <c r="P181" i="1"/>
  <c r="O181" i="1"/>
  <c r="N181" i="1"/>
  <c r="M181" i="1"/>
  <c r="L181" i="1"/>
  <c r="K181" i="1"/>
  <c r="J181" i="1"/>
  <c r="I181" i="1"/>
  <c r="H181" i="1"/>
  <c r="C181" i="1" s="1"/>
  <c r="G181" i="1"/>
  <c r="F181" i="1"/>
  <c r="E181" i="1"/>
  <c r="B181" i="1" s="1"/>
  <c r="A181" i="1"/>
  <c r="R180" i="1"/>
  <c r="Q180" i="1"/>
  <c r="P180" i="1"/>
  <c r="O180" i="1"/>
  <c r="N180" i="1"/>
  <c r="M180" i="1"/>
  <c r="L180" i="1"/>
  <c r="K180" i="1"/>
  <c r="J180" i="1"/>
  <c r="I180" i="1"/>
  <c r="H180" i="1"/>
  <c r="C180" i="1" s="1"/>
  <c r="G180" i="1"/>
  <c r="F180" i="1"/>
  <c r="E180" i="1"/>
  <c r="B180" i="1"/>
  <c r="A180" i="1"/>
  <c r="R179" i="1"/>
  <c r="Q179" i="1"/>
  <c r="P179" i="1"/>
  <c r="O179" i="1"/>
  <c r="N179" i="1"/>
  <c r="M179" i="1"/>
  <c r="L179" i="1"/>
  <c r="K179" i="1"/>
  <c r="J179" i="1"/>
  <c r="I179" i="1"/>
  <c r="H179" i="1"/>
  <c r="C179" i="1" s="1"/>
  <c r="G179" i="1"/>
  <c r="F179" i="1"/>
  <c r="E179" i="1"/>
  <c r="B179" i="1"/>
  <c r="A179" i="1"/>
  <c r="R178" i="1"/>
  <c r="Q178" i="1"/>
  <c r="P178" i="1"/>
  <c r="O178" i="1"/>
  <c r="N178" i="1"/>
  <c r="M178" i="1"/>
  <c r="L178" i="1"/>
  <c r="K178" i="1"/>
  <c r="J178" i="1"/>
  <c r="I178" i="1"/>
  <c r="H178" i="1"/>
  <c r="C178" i="1" s="1"/>
  <c r="G178" i="1"/>
  <c r="F178" i="1"/>
  <c r="E178" i="1"/>
  <c r="B178" i="1"/>
  <c r="A178" i="1"/>
  <c r="R177" i="1"/>
  <c r="Q177" i="1"/>
  <c r="P177" i="1"/>
  <c r="O177" i="1"/>
  <c r="N177" i="1"/>
  <c r="M177" i="1"/>
  <c r="L177" i="1"/>
  <c r="K177" i="1"/>
  <c r="J177" i="1"/>
  <c r="I177" i="1"/>
  <c r="H177" i="1"/>
  <c r="C177" i="1" s="1"/>
  <c r="G177" i="1"/>
  <c r="F177" i="1"/>
  <c r="E177" i="1"/>
  <c r="B177" i="1"/>
  <c r="A177" i="1"/>
  <c r="R176" i="1"/>
  <c r="Q176" i="1"/>
  <c r="P176" i="1"/>
  <c r="O176" i="1"/>
  <c r="N176" i="1"/>
  <c r="M176" i="1"/>
  <c r="L176" i="1"/>
  <c r="K176" i="1"/>
  <c r="J176" i="1"/>
  <c r="I176" i="1"/>
  <c r="H176" i="1"/>
  <c r="G176" i="1"/>
  <c r="F176" i="1"/>
  <c r="E176" i="1"/>
  <c r="B176" i="1" s="1"/>
  <c r="C176" i="1"/>
  <c r="A176" i="1"/>
  <c r="R175" i="1"/>
  <c r="Q175" i="1"/>
  <c r="P175" i="1"/>
  <c r="O175" i="1"/>
  <c r="N175" i="1"/>
  <c r="M175" i="1"/>
  <c r="L175" i="1"/>
  <c r="K175" i="1"/>
  <c r="J175" i="1"/>
  <c r="I175" i="1"/>
  <c r="H175" i="1"/>
  <c r="C175" i="1" s="1"/>
  <c r="G175" i="1"/>
  <c r="F175" i="1"/>
  <c r="E175" i="1"/>
  <c r="B175" i="1" s="1"/>
  <c r="A175" i="1"/>
  <c r="R174" i="1"/>
  <c r="Q174" i="1"/>
  <c r="P174" i="1"/>
  <c r="O174" i="1"/>
  <c r="N174" i="1"/>
  <c r="M174" i="1"/>
  <c r="L174" i="1"/>
  <c r="K174" i="1"/>
  <c r="J174" i="1"/>
  <c r="I174" i="1"/>
  <c r="H174" i="1"/>
  <c r="C174" i="1" s="1"/>
  <c r="G174" i="1"/>
  <c r="F174" i="1"/>
  <c r="E174" i="1"/>
  <c r="B174" i="1"/>
  <c r="A174" i="1"/>
  <c r="R173" i="1"/>
  <c r="Q173" i="1"/>
  <c r="P173" i="1"/>
  <c r="O173" i="1"/>
  <c r="N173" i="1"/>
  <c r="M173" i="1"/>
  <c r="L173" i="1"/>
  <c r="K173" i="1"/>
  <c r="J173" i="1"/>
  <c r="I173" i="1"/>
  <c r="H173" i="1"/>
  <c r="C173" i="1" s="1"/>
  <c r="G173" i="1"/>
  <c r="F173" i="1"/>
  <c r="E173" i="1"/>
  <c r="B173" i="1" s="1"/>
  <c r="A173" i="1"/>
  <c r="R172" i="1"/>
  <c r="Q172" i="1"/>
  <c r="P172" i="1"/>
  <c r="O172" i="1"/>
  <c r="N172" i="1"/>
  <c r="M172" i="1"/>
  <c r="L172" i="1"/>
  <c r="K172" i="1"/>
  <c r="J172" i="1"/>
  <c r="I172" i="1"/>
  <c r="H172" i="1"/>
  <c r="C172" i="1" s="1"/>
  <c r="G172" i="1"/>
  <c r="F172" i="1"/>
  <c r="E172" i="1"/>
  <c r="B172" i="1"/>
  <c r="A172" i="1"/>
  <c r="R171" i="1"/>
  <c r="Q171" i="1"/>
  <c r="P171" i="1"/>
  <c r="O171" i="1"/>
  <c r="N171" i="1"/>
  <c r="M171" i="1"/>
  <c r="L171" i="1"/>
  <c r="K171" i="1"/>
  <c r="J171" i="1"/>
  <c r="I171" i="1"/>
  <c r="H171" i="1"/>
  <c r="C171" i="1" s="1"/>
  <c r="G171" i="1"/>
  <c r="F171" i="1"/>
  <c r="E171" i="1"/>
  <c r="B171" i="1"/>
  <c r="A171" i="1"/>
  <c r="R170" i="1"/>
  <c r="Q170" i="1"/>
  <c r="P170" i="1"/>
  <c r="O170" i="1"/>
  <c r="N170" i="1"/>
  <c r="M170" i="1"/>
  <c r="L170" i="1"/>
  <c r="K170" i="1"/>
  <c r="J170" i="1"/>
  <c r="I170" i="1"/>
  <c r="H170" i="1"/>
  <c r="C170" i="1" s="1"/>
  <c r="G170" i="1"/>
  <c r="F170" i="1"/>
  <c r="E170" i="1"/>
  <c r="B170" i="1"/>
  <c r="A170" i="1"/>
  <c r="R169" i="1"/>
  <c r="Q169" i="1"/>
  <c r="P169" i="1"/>
  <c r="O169" i="1"/>
  <c r="N169" i="1"/>
  <c r="M169" i="1"/>
  <c r="L169" i="1"/>
  <c r="K169" i="1"/>
  <c r="J169" i="1"/>
  <c r="I169" i="1"/>
  <c r="H169" i="1"/>
  <c r="G169" i="1"/>
  <c r="F169" i="1"/>
  <c r="E169" i="1"/>
  <c r="C169" i="1"/>
  <c r="B169" i="1"/>
  <c r="A169" i="1"/>
  <c r="R168" i="1"/>
  <c r="Q168" i="1"/>
  <c r="P168" i="1"/>
  <c r="O168" i="1"/>
  <c r="N168" i="1"/>
  <c r="M168" i="1"/>
  <c r="L168" i="1"/>
  <c r="K168" i="1"/>
  <c r="J168" i="1"/>
  <c r="I168" i="1"/>
  <c r="H168" i="1"/>
  <c r="C168" i="1" s="1"/>
  <c r="G168" i="1"/>
  <c r="F168" i="1"/>
  <c r="E168" i="1"/>
  <c r="B168" i="1" s="1"/>
  <c r="A168" i="1"/>
  <c r="R167" i="1"/>
  <c r="Q167" i="1"/>
  <c r="P167" i="1"/>
  <c r="O167" i="1"/>
  <c r="N167" i="1"/>
  <c r="M167" i="1"/>
  <c r="L167" i="1"/>
  <c r="K167" i="1"/>
  <c r="J167" i="1"/>
  <c r="I167" i="1"/>
  <c r="H167" i="1"/>
  <c r="C167" i="1" s="1"/>
  <c r="G167" i="1"/>
  <c r="F167" i="1"/>
  <c r="E167" i="1"/>
  <c r="B167" i="1" s="1"/>
  <c r="A167" i="1"/>
  <c r="R166" i="1"/>
  <c r="Q166" i="1"/>
  <c r="P166" i="1"/>
  <c r="O166" i="1"/>
  <c r="N166" i="1"/>
  <c r="M166" i="1"/>
  <c r="L166" i="1"/>
  <c r="K166" i="1"/>
  <c r="J166" i="1"/>
  <c r="I166" i="1"/>
  <c r="H166" i="1"/>
  <c r="C166" i="1" s="1"/>
  <c r="G166" i="1"/>
  <c r="F166" i="1"/>
  <c r="E166" i="1"/>
  <c r="B166" i="1"/>
  <c r="A166" i="1"/>
  <c r="R165" i="1"/>
  <c r="Q165" i="1"/>
  <c r="P165" i="1"/>
  <c r="O165" i="1"/>
  <c r="N165" i="1"/>
  <c r="M165" i="1"/>
  <c r="L165" i="1"/>
  <c r="K165" i="1"/>
  <c r="J165" i="1"/>
  <c r="I165" i="1"/>
  <c r="H165" i="1"/>
  <c r="C165" i="1" s="1"/>
  <c r="G165" i="1"/>
  <c r="F165" i="1"/>
  <c r="E165" i="1"/>
  <c r="B165" i="1"/>
  <c r="A165" i="1"/>
  <c r="R164" i="1"/>
  <c r="Q164" i="1"/>
  <c r="P164" i="1"/>
  <c r="O164" i="1"/>
  <c r="N164" i="1"/>
  <c r="M164" i="1"/>
  <c r="L164" i="1"/>
  <c r="K164" i="1"/>
  <c r="J164" i="1"/>
  <c r="I164" i="1"/>
  <c r="H164" i="1"/>
  <c r="C164" i="1" s="1"/>
  <c r="G164" i="1"/>
  <c r="F164" i="1"/>
  <c r="E164" i="1"/>
  <c r="B164" i="1"/>
  <c r="A164" i="1"/>
  <c r="R163" i="1"/>
  <c r="Q163" i="1"/>
  <c r="P163" i="1"/>
  <c r="O163" i="1"/>
  <c r="N163" i="1"/>
  <c r="M163" i="1"/>
  <c r="L163" i="1"/>
  <c r="K163" i="1"/>
  <c r="J163" i="1"/>
  <c r="I163" i="1"/>
  <c r="H163" i="1"/>
  <c r="G163" i="1"/>
  <c r="F163" i="1"/>
  <c r="E163" i="1"/>
  <c r="B163" i="1" s="1"/>
  <c r="C163" i="1"/>
  <c r="A163" i="1"/>
  <c r="R162" i="1"/>
  <c r="Q162" i="1"/>
  <c r="P162" i="1"/>
  <c r="O162" i="1"/>
  <c r="N162" i="1"/>
  <c r="M162" i="1"/>
  <c r="L162" i="1"/>
  <c r="K162" i="1"/>
  <c r="J162" i="1"/>
  <c r="I162" i="1"/>
  <c r="H162" i="1"/>
  <c r="G162" i="1"/>
  <c r="F162" i="1"/>
  <c r="E162" i="1"/>
  <c r="C162" i="1"/>
  <c r="B162" i="1"/>
  <c r="A162" i="1"/>
  <c r="R161" i="1"/>
  <c r="Q161" i="1"/>
  <c r="P161" i="1"/>
  <c r="O161" i="1"/>
  <c r="N161" i="1"/>
  <c r="M161" i="1"/>
  <c r="L161" i="1"/>
  <c r="K161" i="1"/>
  <c r="J161" i="1"/>
  <c r="I161" i="1"/>
  <c r="H161" i="1"/>
  <c r="G161" i="1"/>
  <c r="F161" i="1"/>
  <c r="E161" i="1"/>
  <c r="C161" i="1"/>
  <c r="B161" i="1"/>
  <c r="A161" i="1"/>
  <c r="R160" i="1"/>
  <c r="Q160" i="1"/>
  <c r="P160" i="1"/>
  <c r="O160" i="1"/>
  <c r="N160" i="1"/>
  <c r="M160" i="1"/>
  <c r="L160" i="1"/>
  <c r="K160" i="1"/>
  <c r="J160" i="1"/>
  <c r="I160" i="1"/>
  <c r="H160" i="1"/>
  <c r="C160" i="1" s="1"/>
  <c r="G160" i="1"/>
  <c r="F160" i="1"/>
  <c r="E160" i="1"/>
  <c r="B160" i="1" s="1"/>
  <c r="A160" i="1"/>
  <c r="R159" i="1"/>
  <c r="Q159" i="1"/>
  <c r="P159" i="1"/>
  <c r="O159" i="1"/>
  <c r="N159" i="1"/>
  <c r="M159" i="1"/>
  <c r="L159" i="1"/>
  <c r="K159" i="1"/>
  <c r="J159" i="1"/>
  <c r="I159" i="1"/>
  <c r="H159" i="1"/>
  <c r="C159" i="1" s="1"/>
  <c r="G159" i="1"/>
  <c r="F159" i="1"/>
  <c r="E159" i="1"/>
  <c r="B159" i="1" s="1"/>
  <c r="A159" i="1"/>
  <c r="R158" i="1"/>
  <c r="Q158" i="1"/>
  <c r="P158" i="1"/>
  <c r="O158" i="1"/>
  <c r="N158" i="1"/>
  <c r="M158" i="1"/>
  <c r="L158" i="1"/>
  <c r="K158" i="1"/>
  <c r="J158" i="1"/>
  <c r="I158" i="1"/>
  <c r="H158" i="1"/>
  <c r="C158" i="1" s="1"/>
  <c r="G158" i="1"/>
  <c r="F158" i="1"/>
  <c r="E158" i="1"/>
  <c r="B158" i="1"/>
  <c r="A158" i="1"/>
  <c r="R157" i="1"/>
  <c r="Q157" i="1"/>
  <c r="P157" i="1"/>
  <c r="O157" i="1"/>
  <c r="N157" i="1"/>
  <c r="M157" i="1"/>
  <c r="L157" i="1"/>
  <c r="K157" i="1"/>
  <c r="J157" i="1"/>
  <c r="I157" i="1"/>
  <c r="H157" i="1"/>
  <c r="C157" i="1" s="1"/>
  <c r="G157" i="1"/>
  <c r="F157" i="1"/>
  <c r="E157" i="1"/>
  <c r="B157" i="1"/>
  <c r="A157" i="1"/>
  <c r="R156" i="1"/>
  <c r="N156" i="1"/>
  <c r="M156" i="1"/>
  <c r="L156" i="1"/>
  <c r="K156" i="1"/>
  <c r="J156" i="1"/>
  <c r="I156" i="1"/>
  <c r="H156" i="1"/>
  <c r="C156" i="1" s="1"/>
  <c r="G156" i="1"/>
  <c r="F156" i="1"/>
  <c r="E156" i="1"/>
  <c r="B156" i="1" s="1"/>
  <c r="A156" i="1"/>
  <c r="R155" i="1"/>
  <c r="N155" i="1"/>
  <c r="M155" i="1"/>
  <c r="L155" i="1"/>
  <c r="K155" i="1"/>
  <c r="J155" i="1"/>
  <c r="I155" i="1"/>
  <c r="H155" i="1"/>
  <c r="G155" i="1"/>
  <c r="F155" i="1"/>
  <c r="E155" i="1"/>
  <c r="B155" i="1" s="1"/>
  <c r="C155" i="1"/>
  <c r="A155" i="1"/>
  <c r="R154" i="1"/>
  <c r="Q154" i="1"/>
  <c r="P154" i="1"/>
  <c r="O154" i="1"/>
  <c r="N154" i="1"/>
  <c r="M154" i="1"/>
  <c r="L154" i="1"/>
  <c r="K154" i="1"/>
  <c r="J154" i="1"/>
  <c r="I154" i="1"/>
  <c r="H154" i="1"/>
  <c r="C154" i="1" s="1"/>
  <c r="G154" i="1"/>
  <c r="F154" i="1"/>
  <c r="E154" i="1"/>
  <c r="B154" i="1" s="1"/>
  <c r="A154" i="1"/>
  <c r="R153" i="1"/>
  <c r="Q153" i="1"/>
  <c r="P153" i="1"/>
  <c r="O153" i="1"/>
  <c r="N153" i="1"/>
  <c r="M153" i="1"/>
  <c r="L153" i="1"/>
  <c r="K153" i="1"/>
  <c r="J153" i="1"/>
  <c r="I153" i="1"/>
  <c r="H153" i="1"/>
  <c r="C153" i="1" s="1"/>
  <c r="G153" i="1"/>
  <c r="F153" i="1"/>
  <c r="E153" i="1"/>
  <c r="B153" i="1" s="1"/>
  <c r="A153" i="1"/>
  <c r="R152" i="1"/>
  <c r="Q152" i="1"/>
  <c r="P152" i="1"/>
  <c r="O152" i="1"/>
  <c r="N152" i="1"/>
  <c r="M152" i="1"/>
  <c r="L152" i="1"/>
  <c r="K152" i="1"/>
  <c r="J152" i="1"/>
  <c r="I152" i="1"/>
  <c r="H152" i="1"/>
  <c r="C152" i="1" s="1"/>
  <c r="G152" i="1"/>
  <c r="F152" i="1"/>
  <c r="E152" i="1"/>
  <c r="B152" i="1"/>
  <c r="A152" i="1"/>
  <c r="R151" i="1"/>
  <c r="Q151" i="1"/>
  <c r="P151" i="1"/>
  <c r="O151" i="1"/>
  <c r="N151" i="1"/>
  <c r="M151" i="1"/>
  <c r="L151" i="1"/>
  <c r="K151" i="1"/>
  <c r="J151" i="1"/>
  <c r="I151" i="1"/>
  <c r="H151" i="1"/>
  <c r="C151" i="1" s="1"/>
  <c r="G151" i="1"/>
  <c r="F151" i="1"/>
  <c r="E151" i="1"/>
  <c r="B151" i="1"/>
  <c r="A151" i="1"/>
  <c r="R150" i="1"/>
  <c r="Q150" i="1"/>
  <c r="P150" i="1"/>
  <c r="O150" i="1"/>
  <c r="N150" i="1"/>
  <c r="M150" i="1"/>
  <c r="L150" i="1"/>
  <c r="K150" i="1"/>
  <c r="J150" i="1"/>
  <c r="I150" i="1"/>
  <c r="H150" i="1"/>
  <c r="C150" i="1" s="1"/>
  <c r="G150" i="1"/>
  <c r="F150" i="1"/>
  <c r="E150" i="1"/>
  <c r="B150" i="1"/>
  <c r="A150" i="1"/>
  <c r="R149" i="1"/>
  <c r="Q149" i="1"/>
  <c r="P149" i="1"/>
  <c r="O149" i="1"/>
  <c r="N149" i="1"/>
  <c r="M149" i="1"/>
  <c r="L149" i="1"/>
  <c r="K149" i="1"/>
  <c r="J149" i="1"/>
  <c r="I149" i="1"/>
  <c r="H149" i="1"/>
  <c r="C149" i="1" s="1"/>
  <c r="G149" i="1"/>
  <c r="F149" i="1"/>
  <c r="E149" i="1"/>
  <c r="B149" i="1" s="1"/>
  <c r="A149" i="1"/>
  <c r="R148" i="1"/>
  <c r="Q148" i="1"/>
  <c r="P148" i="1"/>
  <c r="O148" i="1"/>
  <c r="N148" i="1"/>
  <c r="M148" i="1"/>
  <c r="L148" i="1"/>
  <c r="K148" i="1"/>
  <c r="J148" i="1"/>
  <c r="I148" i="1"/>
  <c r="H148" i="1"/>
  <c r="C148" i="1" s="1"/>
  <c r="G148" i="1"/>
  <c r="F148" i="1"/>
  <c r="E148" i="1"/>
  <c r="B148" i="1"/>
  <c r="A148" i="1"/>
  <c r="R147" i="1"/>
  <c r="Q147" i="1"/>
  <c r="P147" i="1"/>
  <c r="O147" i="1"/>
  <c r="N147" i="1"/>
  <c r="M147" i="1"/>
  <c r="L147" i="1"/>
  <c r="K147" i="1"/>
  <c r="J147" i="1"/>
  <c r="I147" i="1"/>
  <c r="H147" i="1"/>
  <c r="G147" i="1"/>
  <c r="F147" i="1"/>
  <c r="E147" i="1"/>
  <c r="B147" i="1" s="1"/>
  <c r="C147" i="1"/>
  <c r="A147" i="1"/>
  <c r="R146" i="1"/>
  <c r="Q146" i="1"/>
  <c r="P146" i="1"/>
  <c r="O146" i="1"/>
  <c r="N146" i="1"/>
  <c r="M146" i="1"/>
  <c r="L146" i="1"/>
  <c r="K146" i="1"/>
  <c r="J146" i="1"/>
  <c r="I146" i="1"/>
  <c r="H146" i="1"/>
  <c r="C146" i="1" s="1"/>
  <c r="G146" i="1"/>
  <c r="F146" i="1"/>
  <c r="E146" i="1"/>
  <c r="B146" i="1" s="1"/>
  <c r="A146" i="1"/>
  <c r="R145" i="1"/>
  <c r="Q145" i="1"/>
  <c r="P145" i="1"/>
  <c r="O145" i="1"/>
  <c r="N145" i="1"/>
  <c r="M145" i="1"/>
  <c r="L145" i="1"/>
  <c r="K145" i="1"/>
  <c r="J145" i="1"/>
  <c r="I145" i="1"/>
  <c r="H145" i="1"/>
  <c r="C145" i="1" s="1"/>
  <c r="G145" i="1"/>
  <c r="F145" i="1"/>
  <c r="E145" i="1"/>
  <c r="B145" i="1" s="1"/>
  <c r="A145" i="1"/>
  <c r="R144" i="1"/>
  <c r="Q144" i="1"/>
  <c r="P144" i="1"/>
  <c r="O144" i="1"/>
  <c r="N144" i="1"/>
  <c r="M144" i="1"/>
  <c r="L144" i="1"/>
  <c r="K144" i="1"/>
  <c r="J144" i="1"/>
  <c r="I144" i="1"/>
  <c r="H144" i="1"/>
  <c r="C144" i="1" s="1"/>
  <c r="G144" i="1"/>
  <c r="F144" i="1"/>
  <c r="E144" i="1"/>
  <c r="B144" i="1"/>
  <c r="A144" i="1"/>
  <c r="R143" i="1"/>
  <c r="Q143" i="1"/>
  <c r="P143" i="1"/>
  <c r="O143" i="1"/>
  <c r="N143" i="1"/>
  <c r="M143" i="1"/>
  <c r="L143" i="1"/>
  <c r="K143" i="1"/>
  <c r="J143" i="1"/>
  <c r="I143" i="1"/>
  <c r="H143" i="1"/>
  <c r="C143" i="1" s="1"/>
  <c r="G143" i="1"/>
  <c r="F143" i="1"/>
  <c r="E143" i="1"/>
  <c r="B143" i="1"/>
  <c r="A143" i="1"/>
  <c r="R142" i="1"/>
  <c r="Q142" i="1"/>
  <c r="P142" i="1"/>
  <c r="O142" i="1"/>
  <c r="N142" i="1"/>
  <c r="M142" i="1"/>
  <c r="L142" i="1"/>
  <c r="K142" i="1"/>
  <c r="J142" i="1"/>
  <c r="I142" i="1"/>
  <c r="H142" i="1"/>
  <c r="C142" i="1" s="1"/>
  <c r="G142" i="1"/>
  <c r="F142" i="1"/>
  <c r="E142" i="1"/>
  <c r="B142" i="1"/>
  <c r="A142" i="1"/>
  <c r="R141" i="1"/>
  <c r="Q141" i="1"/>
  <c r="P141" i="1"/>
  <c r="O141" i="1"/>
  <c r="N141" i="1"/>
  <c r="M141" i="1"/>
  <c r="L141" i="1"/>
  <c r="K141" i="1"/>
  <c r="J141" i="1"/>
  <c r="I141" i="1"/>
  <c r="H141" i="1"/>
  <c r="C141" i="1" s="1"/>
  <c r="G141" i="1"/>
  <c r="F141" i="1"/>
  <c r="E141" i="1"/>
  <c r="B141" i="1" s="1"/>
  <c r="A141" i="1"/>
  <c r="R140" i="1"/>
  <c r="Q140" i="1"/>
  <c r="P140" i="1"/>
  <c r="O140" i="1"/>
  <c r="N140" i="1"/>
  <c r="M140" i="1"/>
  <c r="L140" i="1"/>
  <c r="K140" i="1"/>
  <c r="J140" i="1"/>
  <c r="I140" i="1"/>
  <c r="H140" i="1"/>
  <c r="C140" i="1" s="1"/>
  <c r="G140" i="1"/>
  <c r="F140" i="1"/>
  <c r="E140" i="1"/>
  <c r="B140" i="1"/>
  <c r="A140" i="1"/>
  <c r="R139" i="1"/>
  <c r="Q139" i="1"/>
  <c r="P139" i="1"/>
  <c r="O139" i="1"/>
  <c r="N139" i="1"/>
  <c r="M139" i="1"/>
  <c r="L139" i="1"/>
  <c r="K139" i="1"/>
  <c r="J139" i="1"/>
  <c r="I139" i="1"/>
  <c r="H139" i="1"/>
  <c r="G139" i="1"/>
  <c r="F139" i="1"/>
  <c r="E139" i="1"/>
  <c r="B139" i="1" s="1"/>
  <c r="C139" i="1"/>
  <c r="A139" i="1"/>
  <c r="R138" i="1"/>
  <c r="Q138" i="1"/>
  <c r="P138" i="1"/>
  <c r="O138" i="1"/>
  <c r="N138" i="1"/>
  <c r="M138" i="1"/>
  <c r="L138" i="1"/>
  <c r="K138" i="1"/>
  <c r="J138" i="1"/>
  <c r="I138" i="1"/>
  <c r="H138" i="1"/>
  <c r="C138" i="1" s="1"/>
  <c r="G138" i="1"/>
  <c r="F138" i="1"/>
  <c r="E138" i="1"/>
  <c r="B138" i="1" s="1"/>
  <c r="A138" i="1"/>
  <c r="R137" i="1"/>
  <c r="Q137" i="1"/>
  <c r="P137" i="1"/>
  <c r="O137" i="1"/>
  <c r="N137" i="1"/>
  <c r="M137" i="1"/>
  <c r="L137" i="1"/>
  <c r="K137" i="1"/>
  <c r="J137" i="1"/>
  <c r="I137" i="1"/>
  <c r="H137" i="1"/>
  <c r="C137" i="1" s="1"/>
  <c r="G137" i="1"/>
  <c r="F137" i="1"/>
  <c r="E137" i="1"/>
  <c r="B137" i="1" s="1"/>
  <c r="A137" i="1"/>
  <c r="R136" i="1"/>
  <c r="Q136" i="1"/>
  <c r="P136" i="1"/>
  <c r="O136" i="1"/>
  <c r="N136" i="1"/>
  <c r="M136" i="1"/>
  <c r="L136" i="1"/>
  <c r="K136" i="1"/>
  <c r="J136" i="1"/>
  <c r="I136" i="1"/>
  <c r="H136" i="1"/>
  <c r="C136" i="1" s="1"/>
  <c r="G136" i="1"/>
  <c r="F136" i="1"/>
  <c r="E136" i="1"/>
  <c r="B136" i="1"/>
  <c r="A136" i="1"/>
  <c r="R135" i="1"/>
  <c r="Q135" i="1"/>
  <c r="P135" i="1"/>
  <c r="O135" i="1"/>
  <c r="N135" i="1"/>
  <c r="M135" i="1"/>
  <c r="L135" i="1"/>
  <c r="K135" i="1"/>
  <c r="J135" i="1"/>
  <c r="I135" i="1"/>
  <c r="H135" i="1"/>
  <c r="C135" i="1" s="1"/>
  <c r="G135" i="1"/>
  <c r="F135" i="1"/>
  <c r="E135" i="1"/>
  <c r="B135" i="1"/>
  <c r="A135" i="1"/>
  <c r="R134" i="1"/>
  <c r="Q134" i="1"/>
  <c r="P134" i="1"/>
  <c r="O134" i="1"/>
  <c r="N134" i="1"/>
  <c r="M134" i="1"/>
  <c r="L134" i="1"/>
  <c r="K134" i="1"/>
  <c r="J134" i="1"/>
  <c r="I134" i="1"/>
  <c r="H134" i="1"/>
  <c r="C134" i="1" s="1"/>
  <c r="G134" i="1"/>
  <c r="F134" i="1"/>
  <c r="E134" i="1"/>
  <c r="B134" i="1"/>
  <c r="A134" i="1"/>
  <c r="R133" i="1"/>
  <c r="Q133" i="1"/>
  <c r="P133" i="1"/>
  <c r="O133" i="1"/>
  <c r="N133" i="1"/>
  <c r="M133" i="1"/>
  <c r="L133" i="1"/>
  <c r="K133" i="1"/>
  <c r="J133" i="1"/>
  <c r="I133" i="1"/>
  <c r="H133" i="1"/>
  <c r="C133" i="1" s="1"/>
  <c r="G133" i="1"/>
  <c r="F133" i="1"/>
  <c r="E133" i="1"/>
  <c r="B133" i="1" s="1"/>
  <c r="A133" i="1"/>
  <c r="R132" i="1"/>
  <c r="Q132" i="1"/>
  <c r="P132" i="1"/>
  <c r="O132" i="1"/>
  <c r="N132" i="1"/>
  <c r="M132" i="1"/>
  <c r="L132" i="1"/>
  <c r="K132" i="1"/>
  <c r="J132" i="1"/>
  <c r="I132" i="1"/>
  <c r="H132" i="1"/>
  <c r="C132" i="1" s="1"/>
  <c r="G132" i="1"/>
  <c r="F132" i="1"/>
  <c r="E132" i="1"/>
  <c r="B132" i="1"/>
  <c r="A132" i="1"/>
  <c r="R131" i="1"/>
  <c r="Q131" i="1"/>
  <c r="P131" i="1"/>
  <c r="O131" i="1"/>
  <c r="N131" i="1"/>
  <c r="M131" i="1"/>
  <c r="L131" i="1"/>
  <c r="K131" i="1"/>
  <c r="J131" i="1"/>
  <c r="I131" i="1"/>
  <c r="H131" i="1"/>
  <c r="G131" i="1"/>
  <c r="F131" i="1"/>
  <c r="E131" i="1"/>
  <c r="B131" i="1" s="1"/>
  <c r="C131" i="1"/>
  <c r="A131" i="1"/>
  <c r="R130" i="1"/>
  <c r="Q130" i="1"/>
  <c r="P130" i="1"/>
  <c r="O130" i="1"/>
  <c r="N130" i="1"/>
  <c r="M130" i="1"/>
  <c r="L130" i="1"/>
  <c r="K130" i="1"/>
  <c r="J130" i="1"/>
  <c r="I130" i="1"/>
  <c r="H130" i="1"/>
  <c r="C130" i="1" s="1"/>
  <c r="G130" i="1"/>
  <c r="F130" i="1"/>
  <c r="E130" i="1"/>
  <c r="B130" i="1" s="1"/>
  <c r="A130" i="1"/>
  <c r="R129" i="1"/>
  <c r="Q129" i="1"/>
  <c r="P129" i="1"/>
  <c r="O129" i="1"/>
  <c r="N129" i="1"/>
  <c r="M129" i="1"/>
  <c r="L129" i="1"/>
  <c r="K129" i="1"/>
  <c r="J129" i="1"/>
  <c r="I129" i="1"/>
  <c r="H129" i="1"/>
  <c r="C129" i="1" s="1"/>
  <c r="G129" i="1"/>
  <c r="F129" i="1"/>
  <c r="E129" i="1"/>
  <c r="B129" i="1" s="1"/>
  <c r="A129" i="1"/>
  <c r="R128" i="1"/>
  <c r="Q128" i="1"/>
  <c r="P128" i="1"/>
  <c r="O128" i="1"/>
  <c r="N128" i="1"/>
  <c r="M128" i="1"/>
  <c r="L128" i="1"/>
  <c r="K128" i="1"/>
  <c r="J128" i="1"/>
  <c r="I128" i="1"/>
  <c r="H128" i="1"/>
  <c r="C128" i="1" s="1"/>
  <c r="G128" i="1"/>
  <c r="F128" i="1"/>
  <c r="E128" i="1"/>
  <c r="B128" i="1"/>
  <c r="A128" i="1"/>
  <c r="R127" i="1"/>
  <c r="Q127" i="1"/>
  <c r="P127" i="1"/>
  <c r="O127" i="1"/>
  <c r="N127" i="1"/>
  <c r="M127" i="1"/>
  <c r="L127" i="1"/>
  <c r="K127" i="1"/>
  <c r="J127" i="1"/>
  <c r="I127" i="1"/>
  <c r="H127" i="1"/>
  <c r="C127" i="1" s="1"/>
  <c r="G127" i="1"/>
  <c r="F127" i="1"/>
  <c r="E127" i="1"/>
  <c r="B127" i="1"/>
  <c r="A127" i="1"/>
  <c r="R126" i="1"/>
  <c r="Q126" i="1"/>
  <c r="P126" i="1"/>
  <c r="O126" i="1"/>
  <c r="N126" i="1"/>
  <c r="M126" i="1"/>
  <c r="L126" i="1"/>
  <c r="K126" i="1"/>
  <c r="J126" i="1"/>
  <c r="I126" i="1"/>
  <c r="H126" i="1"/>
  <c r="C126" i="1" s="1"/>
  <c r="G126" i="1"/>
  <c r="F126" i="1"/>
  <c r="E126" i="1"/>
  <c r="B126" i="1"/>
  <c r="A126" i="1"/>
  <c r="R125" i="1"/>
  <c r="Q125" i="1"/>
  <c r="P125" i="1"/>
  <c r="O125" i="1"/>
  <c r="N125" i="1"/>
  <c r="M125" i="1"/>
  <c r="L125" i="1"/>
  <c r="K125" i="1"/>
  <c r="J125" i="1"/>
  <c r="I125" i="1"/>
  <c r="H125" i="1"/>
  <c r="C125" i="1" s="1"/>
  <c r="G125" i="1"/>
  <c r="F125" i="1"/>
  <c r="E125" i="1"/>
  <c r="B125" i="1" s="1"/>
  <c r="A125" i="1"/>
  <c r="R124" i="1"/>
  <c r="Q124" i="1"/>
  <c r="P124" i="1"/>
  <c r="O124" i="1"/>
  <c r="N124" i="1"/>
  <c r="M124" i="1"/>
  <c r="L124" i="1"/>
  <c r="K124" i="1"/>
  <c r="J124" i="1"/>
  <c r="I124" i="1"/>
  <c r="H124" i="1"/>
  <c r="C124" i="1" s="1"/>
  <c r="G124" i="1"/>
  <c r="F124" i="1"/>
  <c r="E124" i="1"/>
  <c r="B124" i="1"/>
  <c r="A124" i="1"/>
  <c r="R123" i="1"/>
  <c r="Q123" i="1"/>
  <c r="P123" i="1"/>
  <c r="O123" i="1"/>
  <c r="N123" i="1"/>
  <c r="M123" i="1"/>
  <c r="L123" i="1"/>
  <c r="K123" i="1"/>
  <c r="J123" i="1"/>
  <c r="I123" i="1"/>
  <c r="H123" i="1"/>
  <c r="G123" i="1"/>
  <c r="F123" i="1"/>
  <c r="E123" i="1"/>
  <c r="B123" i="1" s="1"/>
  <c r="C123" i="1"/>
  <c r="A123" i="1"/>
  <c r="R122" i="1"/>
  <c r="Q122" i="1"/>
  <c r="P122" i="1"/>
  <c r="O122" i="1"/>
  <c r="N122" i="1"/>
  <c r="M122" i="1"/>
  <c r="L122" i="1"/>
  <c r="K122" i="1"/>
  <c r="J122" i="1"/>
  <c r="I122" i="1"/>
  <c r="H122" i="1"/>
  <c r="C122" i="1" s="1"/>
  <c r="G122" i="1"/>
  <c r="F122" i="1"/>
  <c r="E122" i="1"/>
  <c r="B122" i="1" s="1"/>
  <c r="A122" i="1"/>
  <c r="R121" i="1"/>
  <c r="Q121" i="1"/>
  <c r="P121" i="1"/>
  <c r="O121" i="1"/>
  <c r="N121" i="1"/>
  <c r="M121" i="1"/>
  <c r="L121" i="1"/>
  <c r="K121" i="1"/>
  <c r="J121" i="1"/>
  <c r="I121" i="1"/>
  <c r="H121" i="1"/>
  <c r="C121" i="1" s="1"/>
  <c r="G121" i="1"/>
  <c r="F121" i="1"/>
  <c r="E121" i="1"/>
  <c r="B121" i="1" s="1"/>
  <c r="A121" i="1"/>
  <c r="R120" i="1"/>
  <c r="Q120" i="1"/>
  <c r="P120" i="1"/>
  <c r="O120" i="1"/>
  <c r="N120" i="1"/>
  <c r="M120" i="1"/>
  <c r="L120" i="1"/>
  <c r="K120" i="1"/>
  <c r="J120" i="1"/>
  <c r="I120" i="1"/>
  <c r="H120" i="1"/>
  <c r="C120" i="1" s="1"/>
  <c r="G120" i="1"/>
  <c r="F120" i="1"/>
  <c r="E120" i="1"/>
  <c r="B120" i="1"/>
  <c r="A120" i="1"/>
  <c r="R119" i="1"/>
  <c r="Q119" i="1"/>
  <c r="P119" i="1"/>
  <c r="O119" i="1"/>
  <c r="N119" i="1"/>
  <c r="M119" i="1"/>
  <c r="L119" i="1"/>
  <c r="K119" i="1"/>
  <c r="J119" i="1"/>
  <c r="I119" i="1"/>
  <c r="H119" i="1"/>
  <c r="C119" i="1" s="1"/>
  <c r="G119" i="1"/>
  <c r="F119" i="1"/>
  <c r="E119" i="1"/>
  <c r="B119" i="1"/>
  <c r="A119" i="1"/>
  <c r="R118" i="1"/>
  <c r="Q118" i="1"/>
  <c r="P118" i="1"/>
  <c r="O118" i="1"/>
  <c r="N118" i="1"/>
  <c r="M118" i="1"/>
  <c r="L118" i="1"/>
  <c r="K118" i="1"/>
  <c r="J118" i="1"/>
  <c r="I118" i="1"/>
  <c r="H118" i="1"/>
  <c r="C118" i="1" s="1"/>
  <c r="G118" i="1"/>
  <c r="F118" i="1"/>
  <c r="E118" i="1"/>
  <c r="B118" i="1"/>
  <c r="A118" i="1"/>
  <c r="R117" i="1"/>
  <c r="Q117" i="1"/>
  <c r="P117" i="1"/>
  <c r="O117" i="1"/>
  <c r="N117" i="1"/>
  <c r="M117" i="1"/>
  <c r="L117" i="1"/>
  <c r="K117" i="1"/>
  <c r="J117" i="1"/>
  <c r="I117" i="1"/>
  <c r="H117" i="1"/>
  <c r="C117" i="1" s="1"/>
  <c r="G117" i="1"/>
  <c r="F117" i="1"/>
  <c r="E117" i="1"/>
  <c r="B117" i="1" s="1"/>
  <c r="A117" i="1"/>
  <c r="R116" i="1"/>
  <c r="Q116" i="1"/>
  <c r="P116" i="1"/>
  <c r="O116" i="1"/>
  <c r="N116" i="1"/>
  <c r="M116" i="1"/>
  <c r="L116" i="1"/>
  <c r="K116" i="1"/>
  <c r="J116" i="1"/>
  <c r="I116" i="1"/>
  <c r="H116" i="1"/>
  <c r="C116" i="1" s="1"/>
  <c r="G116" i="1"/>
  <c r="F116" i="1"/>
  <c r="E116" i="1"/>
  <c r="B116" i="1"/>
  <c r="A116" i="1"/>
  <c r="R115" i="1"/>
  <c r="Q115" i="1"/>
  <c r="P115" i="1"/>
  <c r="O115" i="1"/>
  <c r="N115" i="1"/>
  <c r="M115" i="1"/>
  <c r="L115" i="1"/>
  <c r="K115" i="1"/>
  <c r="J115" i="1"/>
  <c r="I115" i="1"/>
  <c r="H115" i="1"/>
  <c r="G115" i="1"/>
  <c r="F115" i="1"/>
  <c r="E115" i="1"/>
  <c r="B115" i="1" s="1"/>
  <c r="C115" i="1"/>
  <c r="A115" i="1"/>
  <c r="R114" i="1"/>
  <c r="Q114" i="1"/>
  <c r="P114" i="1"/>
  <c r="O114" i="1"/>
  <c r="N114" i="1"/>
  <c r="M114" i="1"/>
  <c r="L114" i="1"/>
  <c r="K114" i="1"/>
  <c r="J114" i="1"/>
  <c r="I114" i="1"/>
  <c r="H114" i="1"/>
  <c r="C114" i="1" s="1"/>
  <c r="G114" i="1"/>
  <c r="F114" i="1"/>
  <c r="E114" i="1"/>
  <c r="B114" i="1" s="1"/>
  <c r="A114" i="1"/>
  <c r="R113" i="1"/>
  <c r="Q113" i="1"/>
  <c r="P113" i="1"/>
  <c r="O113" i="1"/>
  <c r="N113" i="1"/>
  <c r="M113" i="1"/>
  <c r="L113" i="1"/>
  <c r="K113" i="1"/>
  <c r="J113" i="1"/>
  <c r="I113" i="1"/>
  <c r="H113" i="1"/>
  <c r="C113" i="1" s="1"/>
  <c r="G113" i="1"/>
  <c r="F113" i="1"/>
  <c r="E113" i="1"/>
  <c r="B113" i="1" s="1"/>
  <c r="A113" i="1"/>
  <c r="R112" i="1"/>
  <c r="Q112" i="1"/>
  <c r="P112" i="1"/>
  <c r="O112" i="1"/>
  <c r="N112" i="1"/>
  <c r="M112" i="1"/>
  <c r="L112" i="1"/>
  <c r="K112" i="1"/>
  <c r="J112" i="1"/>
  <c r="I112" i="1"/>
  <c r="H112" i="1"/>
  <c r="C112" i="1" s="1"/>
  <c r="G112" i="1"/>
  <c r="F112" i="1"/>
  <c r="E112" i="1"/>
  <c r="B112" i="1"/>
  <c r="A112" i="1"/>
  <c r="R111" i="1"/>
  <c r="Q111" i="1"/>
  <c r="P111" i="1"/>
  <c r="O111" i="1"/>
  <c r="N111" i="1"/>
  <c r="M111" i="1"/>
  <c r="L111" i="1"/>
  <c r="K111" i="1"/>
  <c r="J111" i="1"/>
  <c r="I111" i="1"/>
  <c r="H111" i="1"/>
  <c r="C111" i="1" s="1"/>
  <c r="G111" i="1"/>
  <c r="F111" i="1"/>
  <c r="E111" i="1"/>
  <c r="B111" i="1"/>
  <c r="A111" i="1"/>
  <c r="R110" i="1"/>
  <c r="Q110" i="1"/>
  <c r="P110" i="1"/>
  <c r="O110" i="1"/>
  <c r="N110" i="1"/>
  <c r="M110" i="1"/>
  <c r="L110" i="1"/>
  <c r="K110" i="1"/>
  <c r="J110" i="1"/>
  <c r="I110" i="1"/>
  <c r="H110" i="1"/>
  <c r="C110" i="1" s="1"/>
  <c r="G110" i="1"/>
  <c r="F110" i="1"/>
  <c r="E110" i="1"/>
  <c r="B110" i="1"/>
  <c r="A110" i="1"/>
  <c r="R109" i="1"/>
  <c r="Q109" i="1"/>
  <c r="P109" i="1"/>
  <c r="O109" i="1"/>
  <c r="N109" i="1"/>
  <c r="M109" i="1"/>
  <c r="L109" i="1"/>
  <c r="K109" i="1"/>
  <c r="J109" i="1"/>
  <c r="I109" i="1"/>
  <c r="H109" i="1"/>
  <c r="C109" i="1" s="1"/>
  <c r="G109" i="1"/>
  <c r="F109" i="1"/>
  <c r="E109" i="1"/>
  <c r="B109" i="1" s="1"/>
  <c r="A109" i="1"/>
  <c r="R108" i="1"/>
  <c r="Q108" i="1"/>
  <c r="P108" i="1"/>
  <c r="O108" i="1"/>
  <c r="N108" i="1"/>
  <c r="M108" i="1"/>
  <c r="L108" i="1"/>
  <c r="K108" i="1"/>
  <c r="J108" i="1"/>
  <c r="I108" i="1"/>
  <c r="H108" i="1"/>
  <c r="C108" i="1" s="1"/>
  <c r="G108" i="1"/>
  <c r="F108" i="1"/>
  <c r="E108" i="1"/>
  <c r="B108" i="1"/>
  <c r="A108" i="1"/>
  <c r="R107" i="1"/>
  <c r="Q107" i="1"/>
  <c r="P107" i="1"/>
  <c r="O107" i="1"/>
  <c r="N107" i="1"/>
  <c r="M107" i="1"/>
  <c r="L107" i="1"/>
  <c r="K107" i="1"/>
  <c r="J107" i="1"/>
  <c r="I107" i="1"/>
  <c r="H107" i="1"/>
  <c r="G107" i="1"/>
  <c r="F107" i="1"/>
  <c r="E107" i="1"/>
  <c r="B107" i="1" s="1"/>
  <c r="C107" i="1"/>
  <c r="A107" i="1"/>
  <c r="R106" i="1"/>
  <c r="Q106" i="1"/>
  <c r="P106" i="1"/>
  <c r="O106" i="1"/>
  <c r="N106" i="1"/>
  <c r="M106" i="1"/>
  <c r="L106" i="1"/>
  <c r="K106" i="1"/>
  <c r="J106" i="1"/>
  <c r="I106" i="1"/>
  <c r="H106" i="1"/>
  <c r="C106" i="1" s="1"/>
  <c r="G106" i="1"/>
  <c r="F106" i="1"/>
  <c r="E106" i="1"/>
  <c r="B106" i="1" s="1"/>
  <c r="A106" i="1"/>
  <c r="R105" i="1"/>
  <c r="Q105" i="1"/>
  <c r="P105" i="1"/>
  <c r="O105" i="1"/>
  <c r="N105" i="1"/>
  <c r="M105" i="1"/>
  <c r="L105" i="1"/>
  <c r="K105" i="1"/>
  <c r="J105" i="1"/>
  <c r="I105" i="1"/>
  <c r="H105" i="1"/>
  <c r="C105" i="1" s="1"/>
  <c r="G105" i="1"/>
  <c r="F105" i="1"/>
  <c r="E105" i="1"/>
  <c r="B105" i="1" s="1"/>
  <c r="A105" i="1"/>
  <c r="R104" i="1"/>
  <c r="Q104" i="1"/>
  <c r="P104" i="1"/>
  <c r="O104" i="1"/>
  <c r="N104" i="1"/>
  <c r="M104" i="1"/>
  <c r="L104" i="1"/>
  <c r="K104" i="1"/>
  <c r="J104" i="1"/>
  <c r="I104" i="1"/>
  <c r="H104" i="1"/>
  <c r="C104" i="1" s="1"/>
  <c r="G104" i="1"/>
  <c r="F104" i="1"/>
  <c r="E104" i="1"/>
  <c r="B104" i="1"/>
  <c r="A104" i="1"/>
  <c r="R103" i="1"/>
  <c r="Q103" i="1"/>
  <c r="P103" i="1"/>
  <c r="O103" i="1"/>
  <c r="N103" i="1"/>
  <c r="M103" i="1"/>
  <c r="L103" i="1"/>
  <c r="K103" i="1"/>
  <c r="J103" i="1"/>
  <c r="I103" i="1"/>
  <c r="H103" i="1"/>
  <c r="C103" i="1" s="1"/>
  <c r="G103" i="1"/>
  <c r="F103" i="1"/>
  <c r="E103" i="1"/>
  <c r="B103" i="1"/>
  <c r="A103" i="1"/>
  <c r="R102" i="1"/>
  <c r="Q102" i="1"/>
  <c r="P102" i="1"/>
  <c r="O102" i="1"/>
  <c r="N102" i="1"/>
  <c r="M102" i="1"/>
  <c r="L102" i="1"/>
  <c r="K102" i="1"/>
  <c r="J102" i="1"/>
  <c r="I102" i="1"/>
  <c r="H102" i="1"/>
  <c r="C102" i="1" s="1"/>
  <c r="G102" i="1"/>
  <c r="F102" i="1"/>
  <c r="E102" i="1"/>
  <c r="B102" i="1"/>
  <c r="A102" i="1"/>
  <c r="R101" i="1"/>
  <c r="Q101" i="1"/>
  <c r="P101" i="1"/>
  <c r="O101" i="1"/>
  <c r="N101" i="1"/>
  <c r="M101" i="1"/>
  <c r="L101" i="1"/>
  <c r="K101" i="1"/>
  <c r="J101" i="1"/>
  <c r="I101" i="1"/>
  <c r="H101" i="1"/>
  <c r="C101" i="1" s="1"/>
  <c r="G101" i="1"/>
  <c r="F101" i="1"/>
  <c r="E101" i="1"/>
  <c r="B101" i="1" s="1"/>
  <c r="A101" i="1"/>
  <c r="R100" i="1"/>
  <c r="Q100" i="1"/>
  <c r="P100" i="1"/>
  <c r="O100" i="1"/>
  <c r="N100" i="1"/>
  <c r="M100" i="1"/>
  <c r="L100" i="1"/>
  <c r="K100" i="1"/>
  <c r="J100" i="1"/>
  <c r="I100" i="1"/>
  <c r="H100" i="1"/>
  <c r="C100" i="1" s="1"/>
  <c r="G100" i="1"/>
  <c r="F100" i="1"/>
  <c r="E100" i="1"/>
  <c r="B100" i="1"/>
  <c r="A100" i="1"/>
  <c r="R99" i="1"/>
  <c r="Q99" i="1"/>
  <c r="P99" i="1"/>
  <c r="O99" i="1"/>
  <c r="N99" i="1"/>
  <c r="M99" i="1"/>
  <c r="L99" i="1"/>
  <c r="K99" i="1"/>
  <c r="J99" i="1"/>
  <c r="I99" i="1"/>
  <c r="H99" i="1"/>
  <c r="G99" i="1"/>
  <c r="F99" i="1"/>
  <c r="E99" i="1"/>
  <c r="B99" i="1" s="1"/>
  <c r="C99" i="1"/>
  <c r="A99" i="1"/>
  <c r="R98" i="1"/>
  <c r="Q98" i="1"/>
  <c r="P98" i="1"/>
  <c r="O98" i="1"/>
  <c r="N98" i="1"/>
  <c r="M98" i="1"/>
  <c r="L98" i="1"/>
  <c r="K98" i="1"/>
  <c r="J98" i="1"/>
  <c r="I98" i="1"/>
  <c r="H98" i="1"/>
  <c r="C98" i="1" s="1"/>
  <c r="G98" i="1"/>
  <c r="F98" i="1"/>
  <c r="E98" i="1"/>
  <c r="B98" i="1" s="1"/>
  <c r="A98" i="1"/>
  <c r="R97" i="1"/>
  <c r="Q97" i="1"/>
  <c r="P97" i="1"/>
  <c r="O97" i="1"/>
  <c r="N97" i="1"/>
  <c r="M97" i="1"/>
  <c r="L97" i="1"/>
  <c r="K97" i="1"/>
  <c r="J97" i="1"/>
  <c r="I97" i="1"/>
  <c r="H97" i="1"/>
  <c r="C97" i="1" s="1"/>
  <c r="G97" i="1"/>
  <c r="F97" i="1"/>
  <c r="E97" i="1"/>
  <c r="B97" i="1" s="1"/>
  <c r="A97" i="1"/>
  <c r="R96" i="1"/>
  <c r="Q96" i="1"/>
  <c r="P96" i="1"/>
  <c r="O96" i="1"/>
  <c r="N96" i="1"/>
  <c r="M96" i="1"/>
  <c r="L96" i="1"/>
  <c r="K96" i="1"/>
  <c r="J96" i="1"/>
  <c r="I96" i="1"/>
  <c r="H96" i="1"/>
  <c r="C96" i="1" s="1"/>
  <c r="G96" i="1"/>
  <c r="F96" i="1"/>
  <c r="E96" i="1"/>
  <c r="B96" i="1"/>
  <c r="A96" i="1"/>
  <c r="R95" i="1"/>
  <c r="Q95" i="1"/>
  <c r="P95" i="1"/>
  <c r="O95" i="1"/>
  <c r="N95" i="1"/>
  <c r="M95" i="1"/>
  <c r="L95" i="1"/>
  <c r="K95" i="1"/>
  <c r="J95" i="1"/>
  <c r="I95" i="1"/>
  <c r="H95" i="1"/>
  <c r="C95" i="1" s="1"/>
  <c r="G95" i="1"/>
  <c r="F95" i="1"/>
  <c r="E95" i="1"/>
  <c r="B95" i="1"/>
  <c r="A95" i="1"/>
  <c r="R94" i="1"/>
  <c r="Q94" i="1"/>
  <c r="P94" i="1"/>
  <c r="O94" i="1"/>
  <c r="N94" i="1"/>
  <c r="M94" i="1"/>
  <c r="L94" i="1"/>
  <c r="K94" i="1"/>
  <c r="J94" i="1"/>
  <c r="I94" i="1"/>
  <c r="H94" i="1"/>
  <c r="C94" i="1" s="1"/>
  <c r="G94" i="1"/>
  <c r="F94" i="1"/>
  <c r="E94" i="1"/>
  <c r="B94" i="1"/>
  <c r="A94" i="1"/>
  <c r="R93" i="1"/>
  <c r="Q93" i="1"/>
  <c r="P93" i="1"/>
  <c r="O93" i="1"/>
  <c r="N93" i="1"/>
  <c r="M93" i="1"/>
  <c r="L93" i="1"/>
  <c r="K93" i="1"/>
  <c r="J93" i="1"/>
  <c r="I93" i="1"/>
  <c r="H93" i="1"/>
  <c r="C93" i="1" s="1"/>
  <c r="G93" i="1"/>
  <c r="F93" i="1"/>
  <c r="E93" i="1"/>
  <c r="B93" i="1" s="1"/>
  <c r="A93" i="1"/>
  <c r="R92" i="1"/>
  <c r="Q92" i="1"/>
  <c r="P92" i="1"/>
  <c r="O92" i="1"/>
  <c r="N92" i="1"/>
  <c r="M92" i="1"/>
  <c r="L92" i="1"/>
  <c r="K92" i="1"/>
  <c r="J92" i="1"/>
  <c r="I92" i="1"/>
  <c r="H92" i="1"/>
  <c r="C92" i="1" s="1"/>
  <c r="G92" i="1"/>
  <c r="F92" i="1"/>
  <c r="E92" i="1"/>
  <c r="B92" i="1"/>
  <c r="A92" i="1"/>
  <c r="R91" i="1"/>
  <c r="Q91" i="1"/>
  <c r="P91" i="1"/>
  <c r="O91" i="1"/>
  <c r="N91" i="1"/>
  <c r="M91" i="1"/>
  <c r="L91" i="1"/>
  <c r="K91" i="1"/>
  <c r="J91" i="1"/>
  <c r="I91" i="1"/>
  <c r="H91" i="1"/>
  <c r="G91" i="1"/>
  <c r="F91" i="1"/>
  <c r="E91" i="1"/>
  <c r="B91" i="1" s="1"/>
  <c r="C91" i="1"/>
  <c r="A91" i="1"/>
  <c r="R90" i="1"/>
  <c r="Q90" i="1"/>
  <c r="P90" i="1"/>
  <c r="O90" i="1"/>
  <c r="N90" i="1"/>
  <c r="M90" i="1"/>
  <c r="L90" i="1"/>
  <c r="K90" i="1"/>
  <c r="J90" i="1"/>
  <c r="I90" i="1"/>
  <c r="H90" i="1"/>
  <c r="C90" i="1" s="1"/>
  <c r="G90" i="1"/>
  <c r="F90" i="1"/>
  <c r="E90" i="1"/>
  <c r="B90" i="1" s="1"/>
  <c r="A90" i="1"/>
  <c r="R89" i="1"/>
  <c r="Q89" i="1"/>
  <c r="P89" i="1"/>
  <c r="O89" i="1"/>
  <c r="N89" i="1"/>
  <c r="M89" i="1"/>
  <c r="L89" i="1"/>
  <c r="K89" i="1"/>
  <c r="J89" i="1"/>
  <c r="I89" i="1"/>
  <c r="H89" i="1"/>
  <c r="C89" i="1" s="1"/>
  <c r="G89" i="1"/>
  <c r="F89" i="1"/>
  <c r="E89" i="1"/>
  <c r="B89" i="1" s="1"/>
  <c r="A89" i="1"/>
  <c r="R88" i="1"/>
  <c r="Q88" i="1"/>
  <c r="P88" i="1"/>
  <c r="O88" i="1"/>
  <c r="N88" i="1"/>
  <c r="M88" i="1"/>
  <c r="L88" i="1"/>
  <c r="K88" i="1"/>
  <c r="J88" i="1"/>
  <c r="I88" i="1"/>
  <c r="H88" i="1"/>
  <c r="C88" i="1" s="1"/>
  <c r="G88" i="1"/>
  <c r="F88" i="1"/>
  <c r="E88" i="1"/>
  <c r="B88" i="1"/>
  <c r="A88" i="1"/>
  <c r="R87" i="1"/>
  <c r="Q87" i="1"/>
  <c r="P87" i="1"/>
  <c r="O87" i="1"/>
  <c r="N87" i="1"/>
  <c r="M87" i="1"/>
  <c r="L87" i="1"/>
  <c r="K87" i="1"/>
  <c r="J87" i="1"/>
  <c r="I87" i="1"/>
  <c r="H87" i="1"/>
  <c r="C87" i="1" s="1"/>
  <c r="G87" i="1"/>
  <c r="F87" i="1"/>
  <c r="E87" i="1"/>
  <c r="B87" i="1"/>
  <c r="A87" i="1"/>
  <c r="R86" i="1"/>
  <c r="Q86" i="1"/>
  <c r="P86" i="1"/>
  <c r="O86" i="1"/>
  <c r="N86" i="1"/>
  <c r="M86" i="1"/>
  <c r="L86" i="1"/>
  <c r="K86" i="1"/>
  <c r="J86" i="1"/>
  <c r="I86" i="1"/>
  <c r="H86" i="1"/>
  <c r="C86" i="1" s="1"/>
  <c r="G86" i="1"/>
  <c r="F86" i="1"/>
  <c r="E86" i="1"/>
  <c r="B86" i="1"/>
  <c r="A86" i="1"/>
  <c r="R85" i="1"/>
  <c r="Q85" i="1"/>
  <c r="P85" i="1"/>
  <c r="O85" i="1"/>
  <c r="N85" i="1"/>
  <c r="M85" i="1"/>
  <c r="L85" i="1"/>
  <c r="K85" i="1"/>
  <c r="J85" i="1"/>
  <c r="I85" i="1"/>
  <c r="H85" i="1"/>
  <c r="C85" i="1" s="1"/>
  <c r="G85" i="1"/>
  <c r="F85" i="1"/>
  <c r="E85" i="1"/>
  <c r="B85" i="1" s="1"/>
  <c r="A85" i="1"/>
  <c r="R84" i="1"/>
  <c r="Q84" i="1"/>
  <c r="P84" i="1"/>
  <c r="O84" i="1"/>
  <c r="N84" i="1"/>
  <c r="M84" i="1"/>
  <c r="L84" i="1"/>
  <c r="K84" i="1"/>
  <c r="J84" i="1"/>
  <c r="I84" i="1"/>
  <c r="H84" i="1"/>
  <c r="C84" i="1" s="1"/>
  <c r="G84" i="1"/>
  <c r="F84" i="1"/>
  <c r="E84" i="1"/>
  <c r="B84" i="1"/>
  <c r="A84" i="1"/>
  <c r="R83" i="1"/>
  <c r="Q83" i="1"/>
  <c r="P83" i="1"/>
  <c r="O83" i="1"/>
  <c r="N83" i="1"/>
  <c r="M83" i="1"/>
  <c r="L83" i="1"/>
  <c r="K83" i="1"/>
  <c r="J83" i="1"/>
  <c r="I83" i="1"/>
  <c r="H83" i="1"/>
  <c r="G83" i="1"/>
  <c r="F83" i="1"/>
  <c r="E83" i="1"/>
  <c r="B83" i="1" s="1"/>
  <c r="C83" i="1"/>
  <c r="A83" i="1"/>
  <c r="R82" i="1"/>
  <c r="Q82" i="1"/>
  <c r="P82" i="1"/>
  <c r="O82" i="1"/>
  <c r="N82" i="1"/>
  <c r="M82" i="1"/>
  <c r="L82" i="1"/>
  <c r="K82" i="1"/>
  <c r="J82" i="1"/>
  <c r="I82" i="1"/>
  <c r="H82" i="1"/>
  <c r="C82" i="1" s="1"/>
  <c r="G82" i="1"/>
  <c r="F82" i="1"/>
  <c r="E82" i="1"/>
  <c r="B82" i="1" s="1"/>
  <c r="A82" i="1"/>
  <c r="R81" i="1"/>
  <c r="Q81" i="1"/>
  <c r="P81" i="1"/>
  <c r="O81" i="1"/>
  <c r="N81" i="1"/>
  <c r="M81" i="1"/>
  <c r="L81" i="1"/>
  <c r="K81" i="1"/>
  <c r="J81" i="1"/>
  <c r="I81" i="1"/>
  <c r="H81" i="1"/>
  <c r="C81" i="1" s="1"/>
  <c r="G81" i="1"/>
  <c r="F81" i="1"/>
  <c r="E81" i="1"/>
  <c r="B81" i="1" s="1"/>
  <c r="A81" i="1"/>
  <c r="R80" i="1"/>
  <c r="Q80" i="1"/>
  <c r="P80" i="1"/>
  <c r="O80" i="1"/>
  <c r="N80" i="1"/>
  <c r="M80" i="1"/>
  <c r="L80" i="1"/>
  <c r="K80" i="1"/>
  <c r="J80" i="1"/>
  <c r="I80" i="1"/>
  <c r="H80" i="1"/>
  <c r="C80" i="1" s="1"/>
  <c r="G80" i="1"/>
  <c r="F80" i="1"/>
  <c r="E80" i="1"/>
  <c r="B80" i="1"/>
  <c r="A80" i="1"/>
  <c r="R79" i="1"/>
  <c r="Q79" i="1"/>
  <c r="P79" i="1"/>
  <c r="O79" i="1"/>
  <c r="N79" i="1"/>
  <c r="M79" i="1"/>
  <c r="L79" i="1"/>
  <c r="K79" i="1"/>
  <c r="J79" i="1"/>
  <c r="I79" i="1"/>
  <c r="H79" i="1"/>
  <c r="C79" i="1" s="1"/>
  <c r="G79" i="1"/>
  <c r="F79" i="1"/>
  <c r="E79" i="1"/>
  <c r="B79" i="1"/>
  <c r="A79" i="1"/>
  <c r="R78" i="1"/>
  <c r="Q78" i="1"/>
  <c r="P78" i="1"/>
  <c r="O78" i="1"/>
  <c r="N78" i="1"/>
  <c r="M78" i="1"/>
  <c r="L78" i="1"/>
  <c r="K78" i="1"/>
  <c r="J78" i="1"/>
  <c r="I78" i="1"/>
  <c r="H78" i="1"/>
  <c r="C78" i="1" s="1"/>
  <c r="G78" i="1"/>
  <c r="F78" i="1"/>
  <c r="E78" i="1"/>
  <c r="B78" i="1"/>
  <c r="A78" i="1"/>
  <c r="R77" i="1"/>
  <c r="Q77" i="1"/>
  <c r="P77" i="1"/>
  <c r="O77" i="1"/>
  <c r="N77" i="1"/>
  <c r="M77" i="1"/>
  <c r="L77" i="1"/>
  <c r="K77" i="1"/>
  <c r="J77" i="1"/>
  <c r="I77" i="1"/>
  <c r="H77" i="1"/>
  <c r="C77" i="1" s="1"/>
  <c r="G77" i="1"/>
  <c r="F77" i="1"/>
  <c r="E77" i="1"/>
  <c r="B77" i="1" s="1"/>
  <c r="A77" i="1"/>
  <c r="R76" i="1"/>
  <c r="Q76" i="1"/>
  <c r="P76" i="1"/>
  <c r="O76" i="1"/>
  <c r="N76" i="1"/>
  <c r="M76" i="1"/>
  <c r="L76" i="1"/>
  <c r="K76" i="1"/>
  <c r="J76" i="1"/>
  <c r="I76" i="1"/>
  <c r="H76" i="1"/>
  <c r="C76" i="1" s="1"/>
  <c r="G76" i="1"/>
  <c r="F76" i="1"/>
  <c r="E76" i="1"/>
  <c r="B76" i="1"/>
  <c r="A76" i="1"/>
  <c r="R75" i="1"/>
  <c r="Q75" i="1"/>
  <c r="P75" i="1"/>
  <c r="O75" i="1"/>
  <c r="N75" i="1"/>
  <c r="M75" i="1"/>
  <c r="L75" i="1"/>
  <c r="K75" i="1"/>
  <c r="J75" i="1"/>
  <c r="I75" i="1"/>
  <c r="H75" i="1"/>
  <c r="G75" i="1"/>
  <c r="F75" i="1"/>
  <c r="E75" i="1"/>
  <c r="B75" i="1" s="1"/>
  <c r="C75" i="1"/>
  <c r="A75" i="1"/>
  <c r="R74" i="1"/>
  <c r="Q74" i="1"/>
  <c r="P74" i="1"/>
  <c r="O74" i="1"/>
  <c r="N74" i="1"/>
  <c r="M74" i="1"/>
  <c r="L74" i="1"/>
  <c r="K74" i="1"/>
  <c r="J74" i="1"/>
  <c r="I74" i="1"/>
  <c r="H74" i="1"/>
  <c r="C74" i="1" s="1"/>
  <c r="G74" i="1"/>
  <c r="F74" i="1"/>
  <c r="E74" i="1"/>
  <c r="B74" i="1" s="1"/>
  <c r="A74" i="1"/>
  <c r="R73" i="1"/>
  <c r="Q73" i="1"/>
  <c r="P73" i="1"/>
  <c r="O73" i="1"/>
  <c r="N73" i="1"/>
  <c r="M73" i="1"/>
  <c r="L73" i="1"/>
  <c r="K73" i="1"/>
  <c r="J73" i="1"/>
  <c r="I73" i="1"/>
  <c r="H73" i="1"/>
  <c r="C73" i="1" s="1"/>
  <c r="G73" i="1"/>
  <c r="F73" i="1"/>
  <c r="E73" i="1"/>
  <c r="B73" i="1" s="1"/>
  <c r="A73" i="1"/>
  <c r="R72" i="1"/>
  <c r="Q72" i="1"/>
  <c r="P72" i="1"/>
  <c r="O72" i="1"/>
  <c r="N72" i="1"/>
  <c r="M72" i="1"/>
  <c r="L72" i="1"/>
  <c r="K72" i="1"/>
  <c r="J72" i="1"/>
  <c r="I72" i="1"/>
  <c r="H72" i="1"/>
  <c r="C72" i="1" s="1"/>
  <c r="G72" i="1"/>
  <c r="F72" i="1"/>
  <c r="E72" i="1"/>
  <c r="B72" i="1"/>
  <c r="A72" i="1"/>
  <c r="R71" i="1"/>
  <c r="Q71" i="1"/>
  <c r="P71" i="1"/>
  <c r="O71" i="1"/>
  <c r="N71" i="1"/>
  <c r="M71" i="1"/>
  <c r="L71" i="1"/>
  <c r="K71" i="1"/>
  <c r="J71" i="1"/>
  <c r="I71" i="1"/>
  <c r="H71" i="1"/>
  <c r="C71" i="1" s="1"/>
  <c r="G71" i="1"/>
  <c r="F71" i="1"/>
  <c r="E71" i="1"/>
  <c r="B71" i="1"/>
  <c r="A71" i="1"/>
  <c r="R70" i="1"/>
  <c r="Q70" i="1"/>
  <c r="P70" i="1"/>
  <c r="O70" i="1"/>
  <c r="N70" i="1"/>
  <c r="M70" i="1"/>
  <c r="L70" i="1"/>
  <c r="K70" i="1"/>
  <c r="J70" i="1"/>
  <c r="I70" i="1"/>
  <c r="H70" i="1"/>
  <c r="C70" i="1" s="1"/>
  <c r="G70" i="1"/>
  <c r="F70" i="1"/>
  <c r="E70" i="1"/>
  <c r="B70" i="1"/>
  <c r="A70" i="1"/>
  <c r="R69" i="1"/>
  <c r="Q69" i="1"/>
  <c r="P69" i="1"/>
  <c r="O69" i="1"/>
  <c r="N69" i="1"/>
  <c r="M69" i="1"/>
  <c r="L69" i="1"/>
  <c r="K69" i="1"/>
  <c r="J69" i="1"/>
  <c r="I69" i="1"/>
  <c r="H69" i="1"/>
  <c r="C69" i="1" s="1"/>
  <c r="G69" i="1"/>
  <c r="F69" i="1"/>
  <c r="E69" i="1"/>
  <c r="B69" i="1" s="1"/>
  <c r="A69" i="1"/>
  <c r="R68" i="1"/>
  <c r="Q68" i="1"/>
  <c r="P68" i="1"/>
  <c r="O68" i="1"/>
  <c r="N68" i="1"/>
  <c r="M68" i="1"/>
  <c r="L68" i="1"/>
  <c r="K68" i="1"/>
  <c r="J68" i="1"/>
  <c r="I68" i="1"/>
  <c r="H68" i="1"/>
  <c r="C68" i="1" s="1"/>
  <c r="G68" i="1"/>
  <c r="F68" i="1"/>
  <c r="E68" i="1"/>
  <c r="B68" i="1"/>
  <c r="A68" i="1"/>
  <c r="R67" i="1"/>
  <c r="Q67" i="1"/>
  <c r="P67" i="1"/>
  <c r="O67" i="1"/>
  <c r="N67" i="1"/>
  <c r="M67" i="1"/>
  <c r="L67" i="1"/>
  <c r="K67" i="1"/>
  <c r="J67" i="1"/>
  <c r="I67" i="1"/>
  <c r="H67" i="1"/>
  <c r="G67" i="1"/>
  <c r="F67" i="1"/>
  <c r="E67" i="1"/>
  <c r="B67" i="1" s="1"/>
  <c r="C67" i="1"/>
  <c r="A67" i="1"/>
  <c r="R66" i="1"/>
  <c r="Q66" i="1"/>
  <c r="P66" i="1"/>
  <c r="O66" i="1"/>
  <c r="N66" i="1"/>
  <c r="M66" i="1"/>
  <c r="L66" i="1"/>
  <c r="K66" i="1"/>
  <c r="J66" i="1"/>
  <c r="I66" i="1"/>
  <c r="H66" i="1"/>
  <c r="C66" i="1" s="1"/>
  <c r="G66" i="1"/>
  <c r="F66" i="1"/>
  <c r="E66" i="1"/>
  <c r="B66" i="1" s="1"/>
  <c r="A66" i="1"/>
  <c r="R65" i="1"/>
  <c r="Q65" i="1"/>
  <c r="P65" i="1"/>
  <c r="O65" i="1"/>
  <c r="N65" i="1"/>
  <c r="M65" i="1"/>
  <c r="L65" i="1"/>
  <c r="K65" i="1"/>
  <c r="J65" i="1"/>
  <c r="I65" i="1"/>
  <c r="H65" i="1"/>
  <c r="C65" i="1" s="1"/>
  <c r="G65" i="1"/>
  <c r="F65" i="1"/>
  <c r="E65" i="1"/>
  <c r="B65" i="1" s="1"/>
  <c r="A65" i="1"/>
  <c r="R64" i="1"/>
  <c r="Q64" i="1"/>
  <c r="P64" i="1"/>
  <c r="O64" i="1"/>
  <c r="N64" i="1"/>
  <c r="M64" i="1"/>
  <c r="L64" i="1"/>
  <c r="K64" i="1"/>
  <c r="J64" i="1"/>
  <c r="I64" i="1"/>
  <c r="H64" i="1"/>
  <c r="C64" i="1" s="1"/>
  <c r="G64" i="1"/>
  <c r="F64" i="1"/>
  <c r="E64" i="1"/>
  <c r="B64" i="1"/>
  <c r="A64" i="1"/>
  <c r="R63" i="1"/>
  <c r="Q63" i="1"/>
  <c r="P63" i="1"/>
  <c r="O63" i="1"/>
  <c r="N63" i="1"/>
  <c r="M63" i="1"/>
  <c r="L63" i="1"/>
  <c r="K63" i="1"/>
  <c r="J63" i="1"/>
  <c r="I63" i="1"/>
  <c r="H63" i="1"/>
  <c r="C63" i="1" s="1"/>
  <c r="G63" i="1"/>
  <c r="F63" i="1"/>
  <c r="E63" i="1"/>
  <c r="B63" i="1"/>
  <c r="A63" i="1"/>
  <c r="R62" i="1"/>
  <c r="Q62" i="1"/>
  <c r="P62" i="1"/>
  <c r="O62" i="1"/>
  <c r="N62" i="1"/>
  <c r="M62" i="1"/>
  <c r="L62" i="1"/>
  <c r="K62" i="1"/>
  <c r="J62" i="1"/>
  <c r="I62" i="1"/>
  <c r="H62" i="1"/>
  <c r="C62" i="1" s="1"/>
  <c r="G62" i="1"/>
  <c r="F62" i="1"/>
  <c r="E62" i="1"/>
  <c r="B62" i="1"/>
  <c r="A62" i="1"/>
  <c r="R61" i="1"/>
  <c r="Q61" i="1"/>
  <c r="P61" i="1"/>
  <c r="O61" i="1"/>
  <c r="N61" i="1"/>
  <c r="M61" i="1"/>
  <c r="L61" i="1"/>
  <c r="K61" i="1"/>
  <c r="J61" i="1"/>
  <c r="I61" i="1"/>
  <c r="H61" i="1"/>
  <c r="C61" i="1" s="1"/>
  <c r="G61" i="1"/>
  <c r="F61" i="1"/>
  <c r="E61" i="1"/>
  <c r="B61" i="1" s="1"/>
  <c r="A61" i="1"/>
  <c r="R60" i="1"/>
  <c r="Q60" i="1"/>
  <c r="P60" i="1"/>
  <c r="O60" i="1"/>
  <c r="N60" i="1"/>
  <c r="M60" i="1"/>
  <c r="L60" i="1"/>
  <c r="K60" i="1"/>
  <c r="J60" i="1"/>
  <c r="I60" i="1"/>
  <c r="H60" i="1"/>
  <c r="C60" i="1" s="1"/>
  <c r="G60" i="1"/>
  <c r="F60" i="1"/>
  <c r="E60" i="1"/>
  <c r="B60" i="1"/>
  <c r="A60" i="1"/>
  <c r="R59" i="1"/>
  <c r="Q59" i="1"/>
  <c r="P59" i="1"/>
  <c r="O59" i="1"/>
  <c r="N59" i="1"/>
  <c r="M59" i="1"/>
  <c r="L59" i="1"/>
  <c r="K59" i="1"/>
  <c r="J59" i="1"/>
  <c r="I59" i="1"/>
  <c r="H59" i="1"/>
  <c r="G59" i="1"/>
  <c r="F59" i="1"/>
  <c r="E59" i="1"/>
  <c r="B59" i="1" s="1"/>
  <c r="C59" i="1"/>
  <c r="A59" i="1"/>
  <c r="R58" i="1"/>
  <c r="Q58" i="1"/>
  <c r="P58" i="1"/>
  <c r="O58" i="1"/>
  <c r="N58" i="1"/>
  <c r="M58" i="1"/>
  <c r="L58" i="1"/>
  <c r="K58" i="1"/>
  <c r="J58" i="1"/>
  <c r="I58" i="1"/>
  <c r="H58" i="1"/>
  <c r="C58" i="1" s="1"/>
  <c r="G58" i="1"/>
  <c r="F58" i="1"/>
  <c r="E58" i="1"/>
  <c r="B58" i="1" s="1"/>
  <c r="A58" i="1"/>
  <c r="R57" i="1"/>
  <c r="Q57" i="1"/>
  <c r="P57" i="1"/>
  <c r="O57" i="1"/>
  <c r="N57" i="1"/>
  <c r="M57" i="1"/>
  <c r="L57" i="1"/>
  <c r="K57" i="1"/>
  <c r="J57" i="1"/>
  <c r="I57" i="1"/>
  <c r="H57" i="1"/>
  <c r="C57" i="1" s="1"/>
  <c r="G57" i="1"/>
  <c r="F57" i="1"/>
  <c r="E57" i="1"/>
  <c r="B57" i="1" s="1"/>
  <c r="A57" i="1"/>
  <c r="R56" i="1"/>
  <c r="Q56" i="1"/>
  <c r="P56" i="1"/>
  <c r="O56" i="1"/>
  <c r="N56" i="1"/>
  <c r="M56" i="1"/>
  <c r="L56" i="1"/>
  <c r="K56" i="1"/>
  <c r="J56" i="1"/>
  <c r="I56" i="1"/>
  <c r="H56" i="1"/>
  <c r="C56" i="1" s="1"/>
  <c r="G56" i="1"/>
  <c r="F56" i="1"/>
  <c r="E56" i="1"/>
  <c r="B56" i="1"/>
  <c r="A56" i="1"/>
  <c r="R55" i="1"/>
  <c r="Q55" i="1"/>
  <c r="P55" i="1"/>
  <c r="O55" i="1"/>
  <c r="N55" i="1"/>
  <c r="M55" i="1"/>
  <c r="L55" i="1"/>
  <c r="K55" i="1"/>
  <c r="J55" i="1"/>
  <c r="I55" i="1"/>
  <c r="H55" i="1"/>
  <c r="C55" i="1" s="1"/>
  <c r="G55" i="1"/>
  <c r="F55" i="1"/>
  <c r="E55" i="1"/>
  <c r="B55" i="1"/>
  <c r="A55" i="1"/>
  <c r="R54" i="1"/>
  <c r="Q54" i="1"/>
  <c r="P54" i="1"/>
  <c r="O54" i="1"/>
  <c r="N54" i="1"/>
  <c r="M54" i="1"/>
  <c r="L54" i="1"/>
  <c r="K54" i="1"/>
  <c r="J54" i="1"/>
  <c r="I54" i="1"/>
  <c r="H54" i="1"/>
  <c r="C54" i="1" s="1"/>
  <c r="G54" i="1"/>
  <c r="F54" i="1"/>
  <c r="E54" i="1"/>
  <c r="B54" i="1"/>
  <c r="A54" i="1"/>
  <c r="R53" i="1"/>
  <c r="Q53" i="1"/>
  <c r="P53" i="1"/>
  <c r="O53" i="1"/>
  <c r="N53" i="1"/>
  <c r="M53" i="1"/>
  <c r="L53" i="1"/>
  <c r="K53" i="1"/>
  <c r="J53" i="1"/>
  <c r="I53" i="1"/>
  <c r="H53" i="1"/>
  <c r="C53" i="1" s="1"/>
  <c r="G53" i="1"/>
  <c r="F53" i="1"/>
  <c r="E53" i="1"/>
  <c r="B53" i="1"/>
  <c r="A53" i="1"/>
  <c r="R52" i="1"/>
  <c r="Q52" i="1"/>
  <c r="P52" i="1"/>
  <c r="O52" i="1"/>
  <c r="N52" i="1"/>
  <c r="M52" i="1"/>
  <c r="L52" i="1"/>
  <c r="K52" i="1"/>
  <c r="J52" i="1"/>
  <c r="I52" i="1"/>
  <c r="H52" i="1"/>
  <c r="G52" i="1"/>
  <c r="F52" i="1"/>
  <c r="E52" i="1"/>
  <c r="C52" i="1"/>
  <c r="B52" i="1"/>
  <c r="A52" i="1"/>
  <c r="R51" i="1"/>
  <c r="Q51" i="1"/>
  <c r="P51" i="1"/>
  <c r="O51" i="1"/>
  <c r="N51" i="1"/>
  <c r="M51" i="1"/>
  <c r="L51" i="1"/>
  <c r="K51" i="1"/>
  <c r="J51" i="1"/>
  <c r="I51" i="1"/>
  <c r="H51" i="1"/>
  <c r="G51" i="1"/>
  <c r="F51" i="1"/>
  <c r="E51" i="1"/>
  <c r="B51" i="1" s="1"/>
  <c r="C51" i="1"/>
  <c r="A51" i="1"/>
  <c r="R50" i="1"/>
  <c r="Q50" i="1"/>
  <c r="P50" i="1"/>
  <c r="O50" i="1"/>
  <c r="N50" i="1"/>
  <c r="M50" i="1"/>
  <c r="L50" i="1"/>
  <c r="K50" i="1"/>
  <c r="J50" i="1"/>
  <c r="I50" i="1"/>
  <c r="H50" i="1"/>
  <c r="C50" i="1" s="1"/>
  <c r="G50" i="1"/>
  <c r="F50" i="1"/>
  <c r="E50" i="1"/>
  <c r="B50" i="1" s="1"/>
  <c r="A50" i="1"/>
  <c r="R49" i="1"/>
  <c r="Q49" i="1"/>
  <c r="P49" i="1"/>
  <c r="O49" i="1"/>
  <c r="N49" i="1"/>
  <c r="M49" i="1"/>
  <c r="L49" i="1"/>
  <c r="K49" i="1"/>
  <c r="J49" i="1"/>
  <c r="I49" i="1"/>
  <c r="H49" i="1"/>
  <c r="C49" i="1" s="1"/>
  <c r="G49" i="1"/>
  <c r="F49" i="1"/>
  <c r="E49" i="1"/>
  <c r="B49" i="1" s="1"/>
  <c r="A49" i="1"/>
  <c r="R48" i="1"/>
  <c r="Q48" i="1"/>
  <c r="P48" i="1"/>
  <c r="O48" i="1"/>
  <c r="N48" i="1"/>
  <c r="M48" i="1"/>
  <c r="L48" i="1"/>
  <c r="K48" i="1"/>
  <c r="J48" i="1"/>
  <c r="I48" i="1"/>
  <c r="H48" i="1"/>
  <c r="C48" i="1" s="1"/>
  <c r="G48" i="1"/>
  <c r="F48" i="1"/>
  <c r="E48" i="1"/>
  <c r="B48" i="1"/>
  <c r="A48" i="1"/>
  <c r="R47" i="1"/>
  <c r="Q47" i="1"/>
  <c r="P47" i="1"/>
  <c r="O47" i="1"/>
  <c r="N47" i="1"/>
  <c r="M47" i="1"/>
  <c r="L47" i="1"/>
  <c r="K47" i="1"/>
  <c r="J47" i="1"/>
  <c r="I47" i="1"/>
  <c r="H47" i="1"/>
  <c r="C47" i="1" s="1"/>
  <c r="G47" i="1"/>
  <c r="F47" i="1"/>
  <c r="E47" i="1"/>
  <c r="B47" i="1"/>
  <c r="A47" i="1"/>
  <c r="R46" i="1"/>
  <c r="Q46" i="1"/>
  <c r="P46" i="1"/>
  <c r="O46" i="1"/>
  <c r="N46" i="1"/>
  <c r="M46" i="1"/>
  <c r="L46" i="1"/>
  <c r="K46" i="1"/>
  <c r="J46" i="1"/>
  <c r="I46" i="1"/>
  <c r="H46" i="1"/>
  <c r="C46" i="1" s="1"/>
  <c r="G46" i="1"/>
  <c r="F46" i="1"/>
  <c r="E46" i="1"/>
  <c r="B46" i="1"/>
  <c r="A46" i="1"/>
  <c r="R45" i="1"/>
  <c r="Q45" i="1"/>
  <c r="P45" i="1"/>
  <c r="O45" i="1"/>
  <c r="N45" i="1"/>
  <c r="M45" i="1"/>
  <c r="L45" i="1"/>
  <c r="K45" i="1"/>
  <c r="J45" i="1"/>
  <c r="I45" i="1"/>
  <c r="H45" i="1"/>
  <c r="C45" i="1" s="1"/>
  <c r="G45" i="1"/>
  <c r="F45" i="1"/>
  <c r="E45" i="1"/>
  <c r="B45" i="1"/>
  <c r="A45" i="1"/>
  <c r="R44" i="1"/>
  <c r="Q44" i="1"/>
  <c r="P44" i="1"/>
  <c r="O44" i="1"/>
  <c r="N44" i="1"/>
  <c r="M44" i="1"/>
  <c r="L44" i="1"/>
  <c r="K44" i="1"/>
  <c r="J44" i="1"/>
  <c r="I44" i="1"/>
  <c r="H44" i="1"/>
  <c r="G44" i="1"/>
  <c r="F44" i="1"/>
  <c r="E44" i="1"/>
  <c r="C44" i="1"/>
  <c r="B44" i="1"/>
  <c r="A44" i="1"/>
  <c r="R43" i="1"/>
  <c r="Q43" i="1"/>
  <c r="P43" i="1"/>
  <c r="O43" i="1"/>
  <c r="N43" i="1"/>
  <c r="M43" i="1"/>
  <c r="L43" i="1"/>
  <c r="K43" i="1"/>
  <c r="J43" i="1"/>
  <c r="I43" i="1"/>
  <c r="H43" i="1"/>
  <c r="G43" i="1"/>
  <c r="F43" i="1"/>
  <c r="E43" i="1"/>
  <c r="B43" i="1" s="1"/>
  <c r="C43" i="1"/>
  <c r="A43" i="1"/>
  <c r="R42" i="1"/>
  <c r="Q42" i="1"/>
  <c r="P42" i="1"/>
  <c r="O42" i="1"/>
  <c r="N42" i="1"/>
  <c r="M42" i="1"/>
  <c r="L42" i="1"/>
  <c r="K42" i="1"/>
  <c r="J42" i="1"/>
  <c r="I42" i="1"/>
  <c r="H42" i="1"/>
  <c r="G42" i="1"/>
  <c r="F42" i="1"/>
  <c r="E42" i="1"/>
  <c r="B42" i="1" s="1"/>
  <c r="C42" i="1"/>
  <c r="A42" i="1"/>
  <c r="R41" i="1"/>
  <c r="Q41" i="1"/>
  <c r="P41" i="1"/>
  <c r="O41" i="1"/>
  <c r="N41" i="1"/>
  <c r="M41" i="1"/>
  <c r="L41" i="1"/>
  <c r="K41" i="1"/>
  <c r="J41" i="1"/>
  <c r="I41" i="1"/>
  <c r="H41" i="1"/>
  <c r="C41" i="1" s="1"/>
  <c r="G41" i="1"/>
  <c r="F41" i="1"/>
  <c r="E41" i="1"/>
  <c r="B41" i="1" s="1"/>
  <c r="A41" i="1"/>
  <c r="R40" i="1"/>
  <c r="Q40" i="1"/>
  <c r="P40" i="1"/>
  <c r="O40" i="1"/>
  <c r="N40" i="1"/>
  <c r="M40" i="1"/>
  <c r="L40" i="1"/>
  <c r="K40" i="1"/>
  <c r="J40" i="1"/>
  <c r="I40" i="1"/>
  <c r="H40" i="1"/>
  <c r="C40" i="1" s="1"/>
  <c r="G40" i="1"/>
  <c r="F40" i="1"/>
  <c r="E40" i="1"/>
  <c r="B40" i="1"/>
  <c r="A40" i="1"/>
  <c r="R39" i="1"/>
  <c r="Q39" i="1"/>
  <c r="P39" i="1"/>
  <c r="O39" i="1"/>
  <c r="N39" i="1"/>
  <c r="M39" i="1"/>
  <c r="L39" i="1"/>
  <c r="K39" i="1"/>
  <c r="J39" i="1"/>
  <c r="I39" i="1"/>
  <c r="H39" i="1"/>
  <c r="C39" i="1" s="1"/>
  <c r="G39" i="1"/>
  <c r="F39" i="1"/>
  <c r="E39" i="1"/>
  <c r="B39" i="1"/>
  <c r="A39" i="1"/>
  <c r="R38" i="1"/>
  <c r="Q38" i="1"/>
  <c r="P38" i="1"/>
  <c r="O38" i="1"/>
  <c r="N38" i="1"/>
  <c r="M38" i="1"/>
  <c r="L38" i="1"/>
  <c r="K38" i="1"/>
  <c r="J38" i="1"/>
  <c r="I38" i="1"/>
  <c r="H38" i="1"/>
  <c r="C38" i="1" s="1"/>
  <c r="G38" i="1"/>
  <c r="F38" i="1"/>
  <c r="E38" i="1"/>
  <c r="B38" i="1"/>
  <c r="A38" i="1"/>
  <c r="R37" i="1"/>
  <c r="Q37" i="1"/>
  <c r="P37" i="1"/>
  <c r="O37" i="1"/>
  <c r="N37" i="1"/>
  <c r="M37" i="1"/>
  <c r="L37" i="1"/>
  <c r="K37" i="1"/>
  <c r="J37" i="1"/>
  <c r="I37" i="1"/>
  <c r="H37" i="1"/>
  <c r="G37" i="1"/>
  <c r="F37" i="1"/>
  <c r="E37" i="1"/>
  <c r="C37" i="1"/>
  <c r="B37" i="1"/>
  <c r="A37" i="1"/>
  <c r="R36" i="1"/>
  <c r="Q36" i="1"/>
  <c r="P36" i="1"/>
  <c r="O36" i="1"/>
  <c r="N36" i="1"/>
  <c r="M36" i="1"/>
  <c r="L36" i="1"/>
  <c r="K36" i="1"/>
  <c r="J36" i="1"/>
  <c r="I36" i="1"/>
  <c r="H36" i="1"/>
  <c r="G36" i="1"/>
  <c r="F36" i="1"/>
  <c r="E36" i="1"/>
  <c r="C36" i="1"/>
  <c r="B36" i="1"/>
  <c r="A36" i="1"/>
  <c r="R35" i="1"/>
  <c r="Q35" i="1"/>
  <c r="P35" i="1"/>
  <c r="O35" i="1"/>
  <c r="N35" i="1"/>
  <c r="M35" i="1"/>
  <c r="L35" i="1"/>
  <c r="K35" i="1"/>
  <c r="J35" i="1"/>
  <c r="I35" i="1"/>
  <c r="H35" i="1"/>
  <c r="G35" i="1"/>
  <c r="F35" i="1"/>
  <c r="E35" i="1"/>
  <c r="B35" i="1" s="1"/>
  <c r="C35" i="1"/>
  <c r="A35" i="1"/>
  <c r="R34" i="1"/>
  <c r="Q34" i="1"/>
  <c r="P34" i="1"/>
  <c r="O34" i="1"/>
  <c r="N34" i="1"/>
  <c r="M34" i="1"/>
  <c r="L34" i="1"/>
  <c r="K34" i="1"/>
  <c r="J34" i="1"/>
  <c r="I34" i="1"/>
  <c r="H34" i="1"/>
  <c r="G34" i="1"/>
  <c r="F34" i="1"/>
  <c r="E34" i="1"/>
  <c r="B34" i="1" s="1"/>
  <c r="C34" i="1"/>
  <c r="A34" i="1"/>
  <c r="R33" i="1"/>
  <c r="Q33" i="1"/>
  <c r="P33" i="1"/>
  <c r="O33" i="1"/>
  <c r="N33" i="1"/>
  <c r="M33" i="1"/>
  <c r="L33" i="1"/>
  <c r="K33" i="1"/>
  <c r="J33" i="1"/>
  <c r="I33" i="1"/>
  <c r="H33" i="1"/>
  <c r="C33" i="1" s="1"/>
  <c r="G33" i="1"/>
  <c r="F33" i="1"/>
  <c r="E33" i="1"/>
  <c r="B33" i="1" s="1"/>
  <c r="A33" i="1"/>
  <c r="R32" i="1"/>
  <c r="Q32" i="1"/>
  <c r="P32" i="1"/>
  <c r="O32" i="1"/>
  <c r="N32" i="1"/>
  <c r="M32" i="1"/>
  <c r="L32" i="1"/>
  <c r="K32" i="1"/>
  <c r="J32" i="1"/>
  <c r="I32" i="1"/>
  <c r="H32" i="1"/>
  <c r="C32" i="1" s="1"/>
  <c r="G32" i="1"/>
  <c r="F32" i="1"/>
  <c r="E32" i="1"/>
  <c r="B32" i="1"/>
  <c r="A32" i="1"/>
  <c r="R31" i="1"/>
  <c r="Q31" i="1"/>
  <c r="P31" i="1"/>
  <c r="O31" i="1"/>
  <c r="N31" i="1"/>
  <c r="M31" i="1"/>
  <c r="L31" i="1"/>
  <c r="K31" i="1"/>
  <c r="J31" i="1"/>
  <c r="I31" i="1"/>
  <c r="H31" i="1"/>
  <c r="C31" i="1" s="1"/>
  <c r="G31" i="1"/>
  <c r="F31" i="1"/>
  <c r="E31" i="1"/>
  <c r="B31" i="1"/>
  <c r="A31" i="1"/>
  <c r="R30" i="1"/>
  <c r="Q30" i="1"/>
  <c r="P30" i="1"/>
  <c r="O30" i="1"/>
  <c r="N30" i="1"/>
  <c r="M30" i="1"/>
  <c r="L30" i="1"/>
  <c r="K30" i="1"/>
  <c r="J30" i="1"/>
  <c r="I30" i="1"/>
  <c r="H30" i="1"/>
  <c r="C30" i="1" s="1"/>
  <c r="G30" i="1"/>
  <c r="F30" i="1"/>
  <c r="E30" i="1"/>
  <c r="B30" i="1"/>
  <c r="A30" i="1"/>
  <c r="R29" i="1"/>
  <c r="Q29" i="1"/>
  <c r="P29" i="1"/>
  <c r="O29" i="1"/>
  <c r="N29" i="1"/>
  <c r="M29" i="1"/>
  <c r="L29" i="1"/>
  <c r="K29" i="1"/>
  <c r="J29" i="1"/>
  <c r="I29" i="1"/>
  <c r="H29" i="1"/>
  <c r="G29" i="1"/>
  <c r="F29" i="1"/>
  <c r="E29" i="1"/>
  <c r="C29" i="1"/>
  <c r="B29" i="1"/>
  <c r="A29" i="1"/>
  <c r="R28" i="1"/>
  <c r="Q28" i="1"/>
  <c r="P28" i="1"/>
  <c r="O28" i="1"/>
  <c r="N28" i="1"/>
  <c r="M28" i="1"/>
  <c r="L28" i="1"/>
  <c r="K28" i="1"/>
  <c r="J28" i="1"/>
  <c r="I28" i="1"/>
  <c r="H28" i="1"/>
  <c r="G28" i="1"/>
  <c r="F28" i="1"/>
  <c r="E28" i="1"/>
  <c r="C28" i="1"/>
  <c r="B28" i="1"/>
  <c r="A28" i="1"/>
  <c r="R27" i="1"/>
  <c r="Q27" i="1"/>
  <c r="P27" i="1"/>
  <c r="O27" i="1"/>
  <c r="N27" i="1"/>
  <c r="M27" i="1"/>
  <c r="L27" i="1"/>
  <c r="K27" i="1"/>
  <c r="J27" i="1"/>
  <c r="I27" i="1"/>
  <c r="H27" i="1"/>
  <c r="G27" i="1"/>
  <c r="F27" i="1"/>
  <c r="E27" i="1"/>
  <c r="C27" i="1"/>
  <c r="B27" i="1"/>
  <c r="A27" i="1"/>
  <c r="R26" i="1"/>
  <c r="Q26" i="1"/>
  <c r="P26" i="1"/>
  <c r="O26" i="1"/>
  <c r="N26" i="1"/>
  <c r="M26" i="1"/>
  <c r="L26" i="1"/>
  <c r="K26" i="1"/>
  <c r="J26" i="1"/>
  <c r="I26" i="1"/>
  <c r="H26" i="1"/>
  <c r="C26" i="1" s="1"/>
  <c r="G26" i="1"/>
  <c r="F26" i="1"/>
  <c r="E26" i="1"/>
  <c r="B26" i="1" s="1"/>
  <c r="A26" i="1"/>
  <c r="R25" i="1"/>
  <c r="Q25" i="1"/>
  <c r="P25" i="1"/>
  <c r="O25" i="1"/>
  <c r="N25" i="1"/>
  <c r="M25" i="1"/>
  <c r="L25" i="1"/>
  <c r="K25" i="1"/>
  <c r="J25" i="1"/>
  <c r="I25" i="1"/>
  <c r="H25" i="1"/>
  <c r="C25" i="1" s="1"/>
  <c r="G25" i="1"/>
  <c r="F25" i="1"/>
  <c r="E25" i="1"/>
  <c r="B25" i="1" s="1"/>
  <c r="A25" i="1"/>
  <c r="R24" i="1"/>
  <c r="Q24" i="1"/>
  <c r="P24" i="1"/>
  <c r="O24" i="1"/>
  <c r="N24" i="1"/>
  <c r="M24" i="1"/>
  <c r="L24" i="1"/>
  <c r="K24" i="1"/>
  <c r="J24" i="1"/>
  <c r="I24" i="1"/>
  <c r="H24" i="1"/>
  <c r="C24" i="1" s="1"/>
  <c r="G24" i="1"/>
  <c r="F24" i="1"/>
  <c r="E24" i="1"/>
  <c r="B24" i="1"/>
  <c r="A24" i="1"/>
  <c r="R23" i="1"/>
  <c r="Q23" i="1"/>
  <c r="P23" i="1"/>
  <c r="O23" i="1"/>
  <c r="N23" i="1"/>
  <c r="M23" i="1"/>
  <c r="L23" i="1"/>
  <c r="K23" i="1"/>
  <c r="J23" i="1"/>
  <c r="I23" i="1"/>
  <c r="H23" i="1"/>
  <c r="C23" i="1" s="1"/>
  <c r="G23" i="1"/>
  <c r="F23" i="1"/>
  <c r="E23" i="1"/>
  <c r="B23" i="1"/>
  <c r="A23" i="1"/>
  <c r="R22" i="1"/>
  <c r="Q22" i="1"/>
  <c r="P22" i="1"/>
  <c r="O22" i="1"/>
  <c r="N22" i="1"/>
  <c r="M22" i="1"/>
  <c r="L22" i="1"/>
  <c r="K22" i="1"/>
  <c r="J22" i="1"/>
  <c r="I22" i="1"/>
  <c r="H22" i="1"/>
  <c r="C22" i="1" s="1"/>
  <c r="G22" i="1"/>
  <c r="F22" i="1"/>
  <c r="E22" i="1"/>
  <c r="B22" i="1"/>
  <c r="A22" i="1"/>
  <c r="R21" i="1"/>
  <c r="Q21" i="1"/>
  <c r="P21" i="1"/>
  <c r="O21" i="1"/>
  <c r="N21" i="1"/>
  <c r="M21" i="1"/>
  <c r="L21" i="1"/>
  <c r="K21" i="1"/>
  <c r="J21" i="1"/>
  <c r="I21" i="1"/>
  <c r="H21" i="1"/>
  <c r="G21" i="1"/>
  <c r="F21" i="1"/>
  <c r="E21" i="1"/>
  <c r="C21" i="1"/>
  <c r="B21" i="1"/>
  <c r="A21" i="1"/>
  <c r="R20" i="1"/>
  <c r="Q20" i="1"/>
  <c r="P20" i="1"/>
  <c r="O20" i="1"/>
  <c r="N20" i="1"/>
  <c r="M20" i="1"/>
  <c r="L20" i="1"/>
  <c r="K20" i="1"/>
  <c r="J20" i="1"/>
  <c r="I20" i="1"/>
  <c r="H20" i="1"/>
  <c r="C20" i="1" s="1"/>
  <c r="G20" i="1"/>
  <c r="F20" i="1"/>
  <c r="E20" i="1"/>
  <c r="B20" i="1"/>
  <c r="A20" i="1"/>
  <c r="R19" i="1"/>
  <c r="Q19" i="1"/>
  <c r="P19" i="1"/>
  <c r="O19" i="1"/>
  <c r="N19" i="1"/>
  <c r="M19" i="1"/>
  <c r="L19" i="1"/>
  <c r="K19" i="1"/>
  <c r="J19" i="1"/>
  <c r="I19" i="1"/>
  <c r="H19" i="1"/>
  <c r="C19" i="1" s="1"/>
  <c r="G19" i="1"/>
  <c r="F19" i="1"/>
  <c r="E19" i="1"/>
  <c r="B19" i="1"/>
  <c r="A19" i="1"/>
  <c r="R18" i="1"/>
  <c r="Q18" i="1"/>
  <c r="P18" i="1"/>
  <c r="O18" i="1"/>
  <c r="N18" i="1"/>
  <c r="M18" i="1"/>
  <c r="L18" i="1"/>
  <c r="K18" i="1"/>
  <c r="J18" i="1"/>
  <c r="I18" i="1"/>
  <c r="H18" i="1"/>
  <c r="C18" i="1" s="1"/>
  <c r="G18" i="1"/>
  <c r="F18" i="1"/>
  <c r="E18" i="1"/>
  <c r="B18" i="1" s="1"/>
  <c r="A18" i="1"/>
  <c r="R17" i="1"/>
  <c r="Q17" i="1"/>
  <c r="P17" i="1"/>
  <c r="O17" i="1"/>
  <c r="N17" i="1"/>
  <c r="M17" i="1"/>
  <c r="L17" i="1"/>
  <c r="K17" i="1"/>
  <c r="J17" i="1"/>
  <c r="I17" i="1"/>
  <c r="H17" i="1"/>
  <c r="C17" i="1" s="1"/>
  <c r="G17" i="1"/>
  <c r="F17" i="1"/>
  <c r="E17" i="1"/>
  <c r="B17" i="1" s="1"/>
  <c r="A17" i="1"/>
  <c r="R16" i="1"/>
  <c r="Q16" i="1"/>
  <c r="P16" i="1"/>
  <c r="O16" i="1"/>
  <c r="N16" i="1"/>
  <c r="M16" i="1"/>
  <c r="L16" i="1"/>
  <c r="K16" i="1"/>
  <c r="J16" i="1"/>
  <c r="I16" i="1"/>
  <c r="H16" i="1"/>
  <c r="C16" i="1" s="1"/>
  <c r="G16" i="1"/>
  <c r="F16" i="1"/>
  <c r="E16" i="1"/>
  <c r="B16" i="1"/>
  <c r="A16" i="1"/>
  <c r="R15" i="1"/>
  <c r="Q15" i="1"/>
  <c r="P15" i="1"/>
  <c r="O15" i="1"/>
  <c r="N15" i="1"/>
  <c r="M15" i="1"/>
  <c r="L15" i="1"/>
  <c r="K15" i="1"/>
  <c r="J15" i="1"/>
  <c r="I15" i="1"/>
  <c r="H15" i="1"/>
  <c r="C15" i="1" s="1"/>
  <c r="G15" i="1"/>
  <c r="F15" i="1"/>
  <c r="E15" i="1"/>
  <c r="B15" i="1"/>
  <c r="A15" i="1"/>
  <c r="R14" i="1"/>
  <c r="Q14" i="1"/>
  <c r="P14" i="1"/>
  <c r="O14" i="1"/>
  <c r="N14" i="1"/>
  <c r="M14" i="1"/>
  <c r="L14" i="1"/>
  <c r="K14" i="1"/>
  <c r="J14" i="1"/>
  <c r="I14" i="1"/>
  <c r="H14" i="1"/>
  <c r="C14" i="1" s="1"/>
  <c r="G14" i="1"/>
  <c r="F14" i="1"/>
  <c r="E14" i="1"/>
  <c r="B14" i="1"/>
  <c r="A14" i="1"/>
  <c r="R13" i="1"/>
  <c r="Q13" i="1"/>
  <c r="P13" i="1"/>
  <c r="O13" i="1"/>
  <c r="N13" i="1"/>
  <c r="M13" i="1"/>
  <c r="L13" i="1"/>
  <c r="K13" i="1"/>
  <c r="J13" i="1"/>
  <c r="I13" i="1"/>
  <c r="H13" i="1"/>
  <c r="C13" i="1" s="1"/>
  <c r="G13" i="1"/>
  <c r="F13" i="1"/>
  <c r="E13" i="1"/>
  <c r="B13" i="1"/>
  <c r="A13" i="1"/>
</calcChain>
</file>

<file path=xl/sharedStrings.xml><?xml version="1.0" encoding="utf-8"?>
<sst xmlns="http://schemas.openxmlformats.org/spreadsheetml/2006/main" count="272" uniqueCount="267">
  <si>
    <t>GESTIÓN DIRECTIVA</t>
  </si>
  <si>
    <t>FORMULACIÓN DE PLANES OPERATIVOS</t>
  </si>
  <si>
    <t xml:space="preserve">FORMATO PLAN OPERATIVO ANUAL POA </t>
  </si>
  <si>
    <t>Código: GDI-FPO-FM001</t>
  </si>
  <si>
    <t>Versión: 07</t>
  </si>
  <si>
    <t>Fecha de Emisión: 2022/01/21</t>
  </si>
  <si>
    <t>REPORTE PLAN OPERATIVO ANUAL 
(ENERO - DICIEMBRE DE 2022)</t>
  </si>
  <si>
    <r>
      <rPr>
        <b/>
        <sz val="12"/>
        <color theme="1"/>
        <rFont val="Arial"/>
        <family val="2"/>
      </rPr>
      <t xml:space="preserve"> MISION:</t>
    </r>
    <r>
      <rPr>
        <sz val="12"/>
        <color theme="1"/>
        <rFont val="Arial"/>
        <family val="2"/>
      </rPr>
      <t xml:space="preserve">
Proteger y promover la salud de la población, mediante la gestión del riesgo asociada al consumo y uso de alimentos, medicamentos, dispositivos médicos y otros productos objeto de vigilancia sanitaria.</t>
    </r>
  </si>
  <si>
    <r>
      <rPr>
        <b/>
        <sz val="12"/>
        <color theme="1"/>
        <rFont val="Arial"/>
        <family val="2"/>
      </rPr>
      <t>VISION:</t>
    </r>
    <r>
      <rPr>
        <sz val="12"/>
        <color theme="1"/>
        <rFont val="Arial"/>
        <family val="2"/>
      </rPr>
      <t xml:space="preserve">
Ser reconocida como una agencia sanitaria ágil, eficiente y transparente; accesible al empresario y al emprendedor, comprometida con la salud pública y el estatus sanitario del país. </t>
    </r>
  </si>
  <si>
    <t>Formula</t>
  </si>
  <si>
    <t>Objetivo</t>
  </si>
  <si>
    <t>Programa</t>
  </si>
  <si>
    <t>No. Acción</t>
  </si>
  <si>
    <t>Objetivo Estratégico</t>
  </si>
  <si>
    <t>Línea Estratégica</t>
  </si>
  <si>
    <t>Estrategia</t>
  </si>
  <si>
    <t xml:space="preserve">Programa </t>
  </si>
  <si>
    <t>Dependencia Líder</t>
  </si>
  <si>
    <t>Acción Institucional POA</t>
  </si>
  <si>
    <t>Descripción de la Acción</t>
  </si>
  <si>
    <t>META</t>
  </si>
  <si>
    <t>AVANCE NUMERICO O PORCENTUAL</t>
  </si>
  <si>
    <t xml:space="preserve">% EJECUTADO </t>
  </si>
  <si>
    <t>I Trimestre</t>
  </si>
  <si>
    <t>II Trimestre</t>
  </si>
  <si>
    <t>III Trimestre</t>
  </si>
  <si>
    <t>IV Trimestre</t>
  </si>
  <si>
    <t>DG01</t>
  </si>
  <si>
    <t>DG02</t>
  </si>
  <si>
    <t>DG03</t>
  </si>
  <si>
    <t>DG04</t>
  </si>
  <si>
    <t>DG05</t>
  </si>
  <si>
    <t>DG06</t>
  </si>
  <si>
    <t>DG07</t>
  </si>
  <si>
    <t>DG08</t>
  </si>
  <si>
    <t>SG01</t>
  </si>
  <si>
    <t>SG02</t>
  </si>
  <si>
    <t>SG03</t>
  </si>
  <si>
    <t>SG04</t>
  </si>
  <si>
    <t>SG05</t>
  </si>
  <si>
    <t>SG06</t>
  </si>
  <si>
    <t>SG07</t>
  </si>
  <si>
    <t>SG08</t>
  </si>
  <si>
    <t>SG09</t>
  </si>
  <si>
    <t>SG10</t>
  </si>
  <si>
    <t>SG11</t>
  </si>
  <si>
    <t>SG12</t>
  </si>
  <si>
    <t>SG14</t>
  </si>
  <si>
    <t>SG15</t>
  </si>
  <si>
    <t>SG16</t>
  </si>
  <si>
    <t>SG17</t>
  </si>
  <si>
    <t>SG18</t>
  </si>
  <si>
    <t>SG19</t>
  </si>
  <si>
    <t>SG20</t>
  </si>
  <si>
    <t>SG21</t>
  </si>
  <si>
    <t>OP1</t>
  </si>
  <si>
    <t>OP2</t>
  </si>
  <si>
    <t>OP3</t>
  </si>
  <si>
    <t>OP4</t>
  </si>
  <si>
    <t>OP5</t>
  </si>
  <si>
    <t>OP6</t>
  </si>
  <si>
    <t>OP7</t>
  </si>
  <si>
    <t>OP8</t>
  </si>
  <si>
    <t>OP9</t>
  </si>
  <si>
    <t>OP10</t>
  </si>
  <si>
    <t>OP11</t>
  </si>
  <si>
    <t>OP12</t>
  </si>
  <si>
    <t>OP13</t>
  </si>
  <si>
    <t>OP14</t>
  </si>
  <si>
    <t>OJ1</t>
  </si>
  <si>
    <t>OJ2</t>
  </si>
  <si>
    <t>OJ3</t>
  </si>
  <si>
    <t>OJ4</t>
  </si>
  <si>
    <t>OJ5</t>
  </si>
  <si>
    <t>OJ6</t>
  </si>
  <si>
    <t>OJ7</t>
  </si>
  <si>
    <t>OJ8</t>
  </si>
  <si>
    <t>OJ9</t>
  </si>
  <si>
    <t>OJ10</t>
  </si>
  <si>
    <t>OC1</t>
  </si>
  <si>
    <t>OC2</t>
  </si>
  <si>
    <t>OC3</t>
  </si>
  <si>
    <t>OT1</t>
  </si>
  <si>
    <t>OT2</t>
  </si>
  <si>
    <t>OT3</t>
  </si>
  <si>
    <t>OT4</t>
  </si>
  <si>
    <t>OT6</t>
  </si>
  <si>
    <t>OT7</t>
  </si>
  <si>
    <t>OT8</t>
  </si>
  <si>
    <t>OT9</t>
  </si>
  <si>
    <t>OT10</t>
  </si>
  <si>
    <t>OT11</t>
  </si>
  <si>
    <t>OL01</t>
  </si>
  <si>
    <t>OL02</t>
  </si>
  <si>
    <t>OL03</t>
  </si>
  <si>
    <t>OL04</t>
  </si>
  <si>
    <t>OL05</t>
  </si>
  <si>
    <t>OL06</t>
  </si>
  <si>
    <t>OL07</t>
  </si>
  <si>
    <t>OL08</t>
  </si>
  <si>
    <t>OL09</t>
  </si>
  <si>
    <t>OL10</t>
  </si>
  <si>
    <t>OL11</t>
  </si>
  <si>
    <t>OL12</t>
  </si>
  <si>
    <t>OL13</t>
  </si>
  <si>
    <t>OL14</t>
  </si>
  <si>
    <t>OL15</t>
  </si>
  <si>
    <t>OL16</t>
  </si>
  <si>
    <t>OL17</t>
  </si>
  <si>
    <t>OL18</t>
  </si>
  <si>
    <t>OL19</t>
  </si>
  <si>
    <t>OA1</t>
  </si>
  <si>
    <t>OA2</t>
  </si>
  <si>
    <t>OA3</t>
  </si>
  <si>
    <t>OA4</t>
  </si>
  <si>
    <t>OA5</t>
  </si>
  <si>
    <t>OA6</t>
  </si>
  <si>
    <t>OA7</t>
  </si>
  <si>
    <t>OI01</t>
  </si>
  <si>
    <t>OI02</t>
  </si>
  <si>
    <t>OI03</t>
  </si>
  <si>
    <t>OI04</t>
  </si>
  <si>
    <t>OI05</t>
  </si>
  <si>
    <t>OI06</t>
  </si>
  <si>
    <t>OI07</t>
  </si>
  <si>
    <t>OI08</t>
  </si>
  <si>
    <t>OI09</t>
  </si>
  <si>
    <t>DR01</t>
  </si>
  <si>
    <t>DR02</t>
  </si>
  <si>
    <t>DR03</t>
  </si>
  <si>
    <t>DR04</t>
  </si>
  <si>
    <t>DR05</t>
  </si>
  <si>
    <t>DR06</t>
  </si>
  <si>
    <t>DD01</t>
  </si>
  <si>
    <t>DD02</t>
  </si>
  <si>
    <t>DD03</t>
  </si>
  <si>
    <t>DD04</t>
  </si>
  <si>
    <t>DD05</t>
  </si>
  <si>
    <t>DD06</t>
  </si>
  <si>
    <t>DD07</t>
  </si>
  <si>
    <t>DD08</t>
  </si>
  <si>
    <t>DD09</t>
  </si>
  <si>
    <t>DD10</t>
  </si>
  <si>
    <t>DD11</t>
  </si>
  <si>
    <t>DD12</t>
  </si>
  <si>
    <t>DD13</t>
  </si>
  <si>
    <t>DD14</t>
  </si>
  <si>
    <t>DD15</t>
  </si>
  <si>
    <t>DD16</t>
  </si>
  <si>
    <t>DD17</t>
  </si>
  <si>
    <t>DD18</t>
  </si>
  <si>
    <t>DD19</t>
  </si>
  <si>
    <t>DD20</t>
  </si>
  <si>
    <t>DD21</t>
  </si>
  <si>
    <t>DD22</t>
  </si>
  <si>
    <t>DD23</t>
  </si>
  <si>
    <t>DD24</t>
  </si>
  <si>
    <t>DD25</t>
  </si>
  <si>
    <t>DD26</t>
  </si>
  <si>
    <t>DD27</t>
  </si>
  <si>
    <t>DD28</t>
  </si>
  <si>
    <t>DD29</t>
  </si>
  <si>
    <t>DD30</t>
  </si>
  <si>
    <t>DD31</t>
  </si>
  <si>
    <t>DD32</t>
  </si>
  <si>
    <t>DD33</t>
  </si>
  <si>
    <t>DD34</t>
  </si>
  <si>
    <t>DD35</t>
  </si>
  <si>
    <t>DD36</t>
  </si>
  <si>
    <t>DD37</t>
  </si>
  <si>
    <t>Acción Creada en tercer trimestre</t>
  </si>
  <si>
    <t>DD38</t>
  </si>
  <si>
    <t>DC01</t>
  </si>
  <si>
    <t>DC02</t>
  </si>
  <si>
    <t>DC03</t>
  </si>
  <si>
    <t>DC04</t>
  </si>
  <si>
    <t>DC05</t>
  </si>
  <si>
    <t>DC06</t>
  </si>
  <si>
    <t>DC07</t>
  </si>
  <si>
    <t>DC08</t>
  </si>
  <si>
    <t>DC09</t>
  </si>
  <si>
    <t>DC10</t>
  </si>
  <si>
    <t>DC11</t>
  </si>
  <si>
    <t>DC12</t>
  </si>
  <si>
    <t>DC13</t>
  </si>
  <si>
    <t>DC14</t>
  </si>
  <si>
    <t>DA01</t>
  </si>
  <si>
    <t>DA02</t>
  </si>
  <si>
    <t>DA03</t>
  </si>
  <si>
    <t>DA04</t>
  </si>
  <si>
    <t>DA05</t>
  </si>
  <si>
    <t>DA06</t>
  </si>
  <si>
    <t>DA07</t>
  </si>
  <si>
    <t>DA08</t>
  </si>
  <si>
    <t>DA09</t>
  </si>
  <si>
    <t>DA10</t>
  </si>
  <si>
    <t>DA11</t>
  </si>
  <si>
    <t>DA12</t>
  </si>
  <si>
    <t>DA13</t>
  </si>
  <si>
    <t>DA14</t>
  </si>
  <si>
    <t>DA15</t>
  </si>
  <si>
    <t>DA16</t>
  </si>
  <si>
    <t>DA17</t>
  </si>
  <si>
    <t>DA18</t>
  </si>
  <si>
    <t>DA19</t>
  </si>
  <si>
    <t>DA20</t>
  </si>
  <si>
    <t>DA21</t>
  </si>
  <si>
    <t>DA22</t>
  </si>
  <si>
    <t>DA23</t>
  </si>
  <si>
    <t>DA24</t>
  </si>
  <si>
    <t>DA25</t>
  </si>
  <si>
    <t>DA26</t>
  </si>
  <si>
    <t>DM01</t>
  </si>
  <si>
    <t>DM02</t>
  </si>
  <si>
    <t>DM03</t>
  </si>
  <si>
    <t>DM04</t>
  </si>
  <si>
    <t>DM05</t>
  </si>
  <si>
    <t>DM06</t>
  </si>
  <si>
    <t>DM07</t>
  </si>
  <si>
    <t>DM08</t>
  </si>
  <si>
    <t>DM09</t>
  </si>
  <si>
    <t>DM10</t>
  </si>
  <si>
    <t>DM11</t>
  </si>
  <si>
    <t>DM12</t>
  </si>
  <si>
    <t>DM13</t>
  </si>
  <si>
    <t>DM14</t>
  </si>
  <si>
    <t>DM15</t>
  </si>
  <si>
    <t>DM16</t>
  </si>
  <si>
    <t>DM17</t>
  </si>
  <si>
    <t>DM18</t>
  </si>
  <si>
    <t>DM19</t>
  </si>
  <si>
    <t>DM20</t>
  </si>
  <si>
    <t>DM21</t>
  </si>
  <si>
    <t>DM22</t>
  </si>
  <si>
    <t>DM23</t>
  </si>
  <si>
    <t>DM24</t>
  </si>
  <si>
    <t>DM25</t>
  </si>
  <si>
    <t>DM26</t>
  </si>
  <si>
    <t>DM27</t>
  </si>
  <si>
    <t>DM28</t>
  </si>
  <si>
    <t>DM29</t>
  </si>
  <si>
    <t>DM30</t>
  </si>
  <si>
    <t>DM31</t>
  </si>
  <si>
    <t>DO01</t>
  </si>
  <si>
    <t>DO02</t>
  </si>
  <si>
    <t>DO03</t>
  </si>
  <si>
    <t>DO04</t>
  </si>
  <si>
    <t>DO05</t>
  </si>
  <si>
    <t>DO06</t>
  </si>
  <si>
    <t>DO07</t>
  </si>
  <si>
    <t>DO08</t>
  </si>
  <si>
    <t>DO09</t>
  </si>
  <si>
    <t>DO10</t>
  </si>
  <si>
    <t>DO11</t>
  </si>
  <si>
    <t>DO12</t>
  </si>
  <si>
    <t>DO13</t>
  </si>
  <si>
    <t>DO14</t>
  </si>
  <si>
    <t>DO15</t>
  </si>
  <si>
    <t>DO16</t>
  </si>
  <si>
    <t>DO17</t>
  </si>
  <si>
    <t>DO18</t>
  </si>
  <si>
    <t>DO19</t>
  </si>
  <si>
    <t>DO20</t>
  </si>
  <si>
    <t>DO21</t>
  </si>
  <si>
    <t>DO22</t>
  </si>
  <si>
    <t>DO23</t>
  </si>
  <si>
    <t>INSTITUTO NACIONAL DE VIGILANCIA DE MEDICAMENTOS Y ALIMENTOS "INVIMA"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</si>
</sst>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00%"/>
    <numFmt numFmtId="165" formatCode="_-[$$-240A]\ * #,##0.00_-;\-[$$-240A]\ * #,##0.00_-;_-[$$-240A]\ * &quot;-&quot;??_-;_-@_-"/>
    <numFmt numFmtId="166" formatCode="_(&quot;$&quot;\ * #,##0.00_);_(&quot;$&quot;\ * \(#,##0.00\);_(&quot;$&quot;\ * &quot;-&quot;??_);_(@_)"/>
  </numFmts>
  <fonts count="19"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2"/>
      <color indexed="8"/>
      <name val="Arial"/>
      <family val="2"/>
    </font>
    <font>
      <sz val="10"/>
      <color indexed="8"/>
      <name val="Arial"/>
      <family val="2"/>
    </font>
    <font>
      <sz val="8"/>
      <color indexed="8"/>
      <name val="Calibri"/>
      <family val="2"/>
    </font>
    <font>
      <sz val="11"/>
      <color indexed="8"/>
      <name val="Calibri"/>
      <family val="2"/>
    </font>
    <font>
      <sz val="9"/>
      <name val="Century Gothic"/>
      <family val="2"/>
    </font>
    <font>
      <b/>
      <sz val="12"/>
      <color rgb="FF002060"/>
      <name val="Arial"/>
      <family val="2"/>
    </font>
    <font>
      <b/>
      <sz val="12"/>
      <color theme="4" tint="-0.249977111117893"/>
      <name val="Arial"/>
      <family val="2"/>
    </font>
    <font>
      <sz val="12"/>
      <color theme="1"/>
      <name val="Arial"/>
      <family val="2"/>
    </font>
    <font>
      <b/>
      <sz val="12"/>
      <color theme="1"/>
      <name val="Arial"/>
      <family val="2"/>
    </font>
    <font>
      <b/>
      <sz val="8"/>
      <color indexed="8"/>
      <name val="Calibri"/>
      <family val="2"/>
    </font>
    <font>
      <b/>
      <sz val="9"/>
      <color theme="0"/>
      <name val="Arial"/>
      <family val="2"/>
    </font>
    <font>
      <sz val="9"/>
      <color indexed="8"/>
      <name val="Arial"/>
      <family val="2"/>
    </font>
    <font>
      <sz val="9"/>
      <name val="Arial"/>
      <family val="2"/>
    </font>
    <font>
      <sz val="11"/>
      <color theme="0"/>
      <name val="Arial"/>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ouble">
        <color indexed="64"/>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right/>
      <top style="double">
        <color indexed="64"/>
      </top>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166" fontId="1" fillId="0" borderId="0" applyFont="0" applyFill="0" applyBorder="0" applyAlignment="0" applyProtection="0"/>
  </cellStyleXfs>
  <cellXfs count="95">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0" xfId="0" applyFont="1"/>
    <xf numFmtId="0" fontId="2" fillId="2" borderId="7"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6"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xf>
    <xf numFmtId="0" fontId="6" fillId="2" borderId="0" xfId="0" applyFont="1" applyFill="1" applyAlignment="1">
      <alignment vertical="top"/>
    </xf>
    <xf numFmtId="164" fontId="6" fillId="2" borderId="0" xfId="3" applyNumberFormat="1" applyFont="1" applyFill="1" applyBorder="1" applyAlignment="1" applyProtection="1">
      <alignment vertical="top"/>
    </xf>
    <xf numFmtId="9" fontId="6" fillId="2" borderId="0" xfId="4" applyFont="1" applyFill="1" applyBorder="1" applyAlignment="1" applyProtection="1">
      <alignment vertical="top"/>
    </xf>
    <xf numFmtId="9" fontId="6" fillId="2" borderId="0" xfId="4" applyFont="1" applyFill="1" applyBorder="1" applyAlignment="1" applyProtection="1">
      <alignment horizontal="center" vertical="top"/>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9" fontId="8" fillId="2" borderId="0" xfId="3" applyFont="1" applyFill="1" applyAlignment="1">
      <alignment horizontal="center" vertical="center" wrapText="1"/>
    </xf>
    <xf numFmtId="0" fontId="6" fillId="2" borderId="0" xfId="0" applyFont="1" applyFill="1" applyAlignment="1">
      <alignment horizontal="left"/>
    </xf>
    <xf numFmtId="0" fontId="6" fillId="2" borderId="18" xfId="0" applyFont="1" applyFill="1" applyBorder="1" applyAlignment="1">
      <alignment horizontal="left"/>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3" fillId="2" borderId="0" xfId="0" applyFont="1" applyFill="1" applyAlignment="1">
      <alignment horizontal="center" vertical="center" wrapText="1"/>
    </xf>
    <xf numFmtId="10" fontId="13" fillId="2" borderId="0" xfId="3" applyNumberFormat="1" applyFont="1" applyFill="1" applyBorder="1" applyAlignment="1" applyProtection="1">
      <alignment vertical="top" wrapText="1"/>
    </xf>
    <xf numFmtId="0" fontId="6" fillId="2" borderId="0" xfId="0" applyFont="1" applyFill="1" applyAlignment="1">
      <alignment horizontal="center"/>
    </xf>
    <xf numFmtId="9" fontId="6" fillId="2" borderId="0" xfId="3" applyFont="1" applyFill="1" applyAlignment="1">
      <alignment horizontal="center"/>
    </xf>
    <xf numFmtId="0" fontId="6" fillId="2" borderId="0" xfId="0" applyFont="1" applyFill="1" applyAlignment="1">
      <alignment horizontal="left" vertical="center"/>
    </xf>
    <xf numFmtId="0" fontId="13" fillId="0" borderId="0" xfId="0" applyFont="1" applyAlignment="1">
      <alignment horizontal="center" vertical="center"/>
    </xf>
    <xf numFmtId="0" fontId="14" fillId="3" borderId="20" xfId="0" applyFont="1" applyFill="1" applyBorder="1" applyAlignment="1">
      <alignment horizontal="center" vertical="center" wrapText="1"/>
    </xf>
    <xf numFmtId="9" fontId="14" fillId="3" borderId="20" xfId="3" applyFont="1" applyFill="1" applyBorder="1" applyAlignment="1">
      <alignment horizontal="center" vertical="center" wrapText="1"/>
    </xf>
    <xf numFmtId="0" fontId="14" fillId="3" borderId="20" xfId="0" applyFont="1" applyFill="1" applyBorder="1" applyAlignment="1">
      <alignment horizontal="left" vertical="center" wrapText="1"/>
    </xf>
    <xf numFmtId="0" fontId="6" fillId="0" borderId="0" xfId="0" applyFont="1" applyAlignment="1">
      <alignment horizontal="center" vertical="center"/>
    </xf>
    <xf numFmtId="9" fontId="15" fillId="2" borderId="0" xfId="4" quotePrefix="1" applyFont="1" applyFill="1" applyBorder="1" applyAlignment="1" applyProtection="1">
      <alignment vertical="center" wrapText="1"/>
    </xf>
    <xf numFmtId="9" fontId="15" fillId="2" borderId="0" xfId="4" quotePrefix="1" applyFont="1" applyFill="1" applyBorder="1" applyAlignment="1" applyProtection="1">
      <alignment vertical="top" wrapText="1"/>
    </xf>
    <xf numFmtId="0" fontId="16" fillId="0" borderId="20" xfId="0" applyFont="1" applyBorder="1" applyAlignment="1">
      <alignment horizontal="center" vertical="center" wrapText="1"/>
    </xf>
    <xf numFmtId="0" fontId="16" fillId="0" borderId="20" xfId="0" applyFont="1" applyBorder="1" applyAlignment="1">
      <alignment horizontal="left" vertical="center" wrapText="1"/>
    </xf>
    <xf numFmtId="9" fontId="15" fillId="2" borderId="20" xfId="4" quotePrefix="1" applyFont="1" applyFill="1" applyBorder="1" applyAlignment="1" applyProtection="1">
      <alignment vertical="center" wrapText="1"/>
    </xf>
    <xf numFmtId="9" fontId="15" fillId="2" borderId="20" xfId="4" quotePrefix="1" applyFont="1" applyFill="1" applyBorder="1" applyAlignment="1" applyProtection="1">
      <alignment horizontal="center" vertical="center" wrapText="1"/>
    </xf>
    <xf numFmtId="0" fontId="15" fillId="2" borderId="20" xfId="3" quotePrefix="1" applyNumberFormat="1" applyFont="1" applyFill="1" applyBorder="1" applyAlignment="1" applyProtection="1">
      <alignment horizontal="center" vertical="center" wrapText="1"/>
    </xf>
    <xf numFmtId="0" fontId="15" fillId="2" borderId="20" xfId="4" quotePrefix="1" applyNumberFormat="1" applyFont="1" applyFill="1" applyBorder="1" applyAlignment="1" applyProtection="1">
      <alignment horizontal="center" vertical="center" wrapText="1"/>
    </xf>
    <xf numFmtId="9" fontId="15" fillId="2" borderId="20" xfId="3" quotePrefix="1" applyFont="1" applyFill="1" applyBorder="1" applyAlignment="1" applyProtection="1">
      <alignment horizontal="center" vertical="center" wrapText="1"/>
    </xf>
    <xf numFmtId="0" fontId="15" fillId="2" borderId="20" xfId="4" quotePrefix="1" applyNumberFormat="1" applyFont="1" applyFill="1" applyBorder="1" applyAlignment="1" applyProtection="1">
      <alignment horizontal="left" vertical="center" wrapText="1"/>
    </xf>
    <xf numFmtId="0" fontId="15" fillId="0" borderId="0" xfId="0" applyFont="1"/>
    <xf numFmtId="9" fontId="16" fillId="0" borderId="20" xfId="3" applyFont="1" applyBorder="1" applyAlignment="1">
      <alignment horizontal="center" vertical="center" wrapText="1"/>
    </xf>
    <xf numFmtId="9" fontId="15" fillId="2" borderId="20" xfId="4" quotePrefix="1" applyFont="1" applyFill="1" applyBorder="1" applyAlignment="1" applyProtection="1">
      <alignment horizontal="left" vertical="center" wrapText="1"/>
    </xf>
    <xf numFmtId="0" fontId="15" fillId="0" borderId="20" xfId="0" applyFont="1" applyBorder="1" applyAlignment="1">
      <alignment horizontal="center" vertical="center"/>
    </xf>
    <xf numFmtId="44" fontId="15" fillId="2" borderId="20" xfId="2" quotePrefix="1" applyFont="1" applyFill="1" applyBorder="1" applyAlignment="1" applyProtection="1">
      <alignment horizontal="center" vertical="center" wrapText="1"/>
    </xf>
    <xf numFmtId="0" fontId="15" fillId="2" borderId="20" xfId="1" quotePrefix="1" applyNumberFormat="1" applyFont="1" applyFill="1" applyBorder="1" applyAlignment="1" applyProtection="1">
      <alignment horizontal="center" vertical="center" wrapText="1"/>
    </xf>
    <xf numFmtId="165" fontId="15" fillId="2" borderId="20" xfId="2" quotePrefix="1" applyNumberFormat="1" applyFont="1" applyFill="1" applyBorder="1" applyAlignment="1" applyProtection="1">
      <alignment horizontal="center" vertical="center" wrapText="1"/>
    </xf>
    <xf numFmtId="166" fontId="15" fillId="2" borderId="20" xfId="5" quotePrefix="1" applyFont="1" applyFill="1" applyBorder="1" applyAlignment="1" applyProtection="1">
      <alignment horizontal="center" vertical="center" wrapText="1"/>
    </xf>
    <xf numFmtId="165" fontId="15" fillId="2" borderId="20" xfId="3" quotePrefix="1" applyNumberFormat="1" applyFont="1" applyFill="1" applyBorder="1" applyAlignment="1" applyProtection="1">
      <alignment horizontal="center" vertical="center" wrapText="1"/>
    </xf>
    <xf numFmtId="1" fontId="16" fillId="0" borderId="20" xfId="0" applyNumberFormat="1" applyFont="1" applyBorder="1" applyAlignment="1">
      <alignment horizontal="left" vertical="center" wrapText="1"/>
    </xf>
    <xf numFmtId="1" fontId="16" fillId="0" borderId="20" xfId="0" applyNumberFormat="1" applyFont="1" applyBorder="1" applyAlignment="1">
      <alignment horizontal="center" vertical="center" wrapText="1"/>
    </xf>
    <xf numFmtId="0" fontId="16" fillId="0" borderId="20" xfId="3" applyNumberFormat="1" applyFont="1" applyBorder="1" applyAlignment="1">
      <alignment horizontal="center" vertical="center" wrapText="1"/>
    </xf>
    <xf numFmtId="1" fontId="16" fillId="0" borderId="20" xfId="0" applyNumberFormat="1" applyFont="1" applyBorder="1" applyAlignment="1">
      <alignment vertical="center" wrapText="1"/>
    </xf>
    <xf numFmtId="165" fontId="16" fillId="0" borderId="20" xfId="3" applyNumberFormat="1" applyFont="1" applyBorder="1" applyAlignment="1">
      <alignment horizontal="center" vertical="center" wrapText="1"/>
    </xf>
    <xf numFmtId="44" fontId="16" fillId="0" borderId="20" xfId="2" applyFont="1" applyBorder="1" applyAlignment="1">
      <alignment horizontal="center" vertical="center" wrapText="1"/>
    </xf>
    <xf numFmtId="165" fontId="16" fillId="0" borderId="20" xfId="0" applyNumberFormat="1" applyFont="1" applyBorder="1" applyAlignment="1">
      <alignment horizontal="center" vertical="center" wrapText="1"/>
    </xf>
    <xf numFmtId="9" fontId="15" fillId="2" borderId="0" xfId="4" quotePrefix="1" applyFont="1" applyFill="1" applyBorder="1" applyAlignment="1" applyProtection="1">
      <alignment horizontal="left" vertical="center" wrapText="1"/>
    </xf>
    <xf numFmtId="0" fontId="6" fillId="0" borderId="0" xfId="0" applyFont="1" applyAlignment="1">
      <alignment vertical="center"/>
    </xf>
    <xf numFmtId="0" fontId="6" fillId="0" borderId="0" xfId="0" applyFont="1"/>
    <xf numFmtId="0" fontId="6" fillId="0" borderId="0" xfId="0" applyFont="1" applyAlignment="1">
      <alignment vertical="top"/>
    </xf>
    <xf numFmtId="9" fontId="6" fillId="0" borderId="0" xfId="4" applyFont="1" applyFill="1" applyBorder="1" applyAlignment="1" applyProtection="1">
      <alignment vertical="top"/>
    </xf>
    <xf numFmtId="9" fontId="6" fillId="0" borderId="0" xfId="4" applyFont="1" applyFill="1" applyBorder="1" applyAlignment="1" applyProtection="1">
      <alignment horizontal="center" vertical="top"/>
    </xf>
    <xf numFmtId="0" fontId="8" fillId="0" borderId="0" xfId="0" applyFont="1" applyAlignment="1">
      <alignment horizontal="left" vertical="center" wrapText="1"/>
    </xf>
    <xf numFmtId="0" fontId="8" fillId="0" borderId="0" xfId="0" applyFont="1" applyAlignment="1">
      <alignment horizontal="center" vertical="center" wrapText="1"/>
    </xf>
    <xf numFmtId="9" fontId="8" fillId="0" borderId="0" xfId="3" applyFont="1" applyAlignment="1">
      <alignment horizontal="center" vertical="center" wrapText="1"/>
    </xf>
    <xf numFmtId="0" fontId="6" fillId="0" borderId="0" xfId="0" applyFont="1" applyAlignment="1">
      <alignment horizontal="left"/>
    </xf>
    <xf numFmtId="0" fontId="17" fillId="0" borderId="0" xfId="0" applyFont="1" applyAlignment="1">
      <alignment vertical="center"/>
    </xf>
    <xf numFmtId="0" fontId="17" fillId="0" borderId="0" xfId="0" applyFont="1"/>
    <xf numFmtId="0" fontId="17" fillId="2" borderId="0" xfId="0" applyFont="1" applyFill="1" applyAlignment="1">
      <alignment horizontal="center" vertical="center"/>
    </xf>
    <xf numFmtId="0" fontId="17" fillId="2" borderId="0" xfId="0" quotePrefix="1" applyFont="1" applyFill="1" applyAlignment="1">
      <alignment vertical="top"/>
    </xf>
    <xf numFmtId="0" fontId="18" fillId="2" borderId="0" xfId="0" applyFont="1" applyFill="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0" borderId="0" xfId="0" applyFont="1" applyAlignment="1">
      <alignment horizontal="center"/>
    </xf>
    <xf numFmtId="0" fontId="17" fillId="2" borderId="0" xfId="3" applyNumberFormat="1" applyFont="1"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left"/>
    </xf>
    <xf numFmtId="0" fontId="17" fillId="2" borderId="19" xfId="0" applyFont="1" applyFill="1" applyBorder="1" applyAlignment="1">
      <alignment horizontal="left"/>
    </xf>
  </cellXfs>
  <cellStyles count="6">
    <cellStyle name="Millares" xfId="1" builtinId="3"/>
    <cellStyle name="Moneda" xfId="2" builtinId="4"/>
    <cellStyle name="Moneda 172" xfId="5" xr:uid="{19D7C7CF-F535-4782-9019-7C807C9CF109}"/>
    <cellStyle name="Normal" xfId="0" builtinId="0"/>
    <cellStyle name="Porcentaje" xfId="3" builtinId="5"/>
    <cellStyle name="Porcentaje 2 3" xfId="4" xr:uid="{FAEF401C-8670-4B52-A9A0-A583473767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vimagovco.sharepoint.com/sites/o365_Reporte_Plan_Operativo_Anual/Shared%20Documents/General/PLAN_OPERATIVO_ANUAL_2022/Plan%20Operativo%20Anual%202022_Final.xlsx" TargetMode="External"/><Relationship Id="rId1" Type="http://schemas.openxmlformats.org/officeDocument/2006/relationships/externalLinkPath" Target="/sites/o365_Reporte_Plan_Operativo_Anual/Shared%20Documents/General/PLAN_OPERATIVO_ANUAL_2022/Plan%20Operativo%20Anual%202022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Global"/>
      <sheetName val="Reporte Trimestral POA"/>
      <sheetName val="Dirección General"/>
      <sheetName val="Análisis DG"/>
      <sheetName val="Secretaría General"/>
      <sheetName val="Análisis SG"/>
      <sheetName val="Of. Ase Planeación"/>
      <sheetName val="Análisis Planeación"/>
      <sheetName val="Of. Ase Jurídica"/>
      <sheetName val="Análisis Of. Ase Jurídica"/>
      <sheetName val="Control Interno"/>
      <sheetName val="Análisis Control Interno"/>
      <sheetName val="Of. Tecnologías"/>
      <sheetName val="Análisis Of. Tecnologías"/>
      <sheetName val="Of. Laboratorio"/>
      <sheetName val="Análisis Of. Laboratorio"/>
      <sheetName val="Atención Ciudadano"/>
      <sheetName val="Análisis Atención Ciudadano"/>
      <sheetName val="Asuntos Internacionales"/>
      <sheetName val="Análisis Asuntos Interna"/>
      <sheetName val="Dir. Resp_Sanitaria"/>
      <sheetName val="Análisis Dir. Resp_Sanitaria"/>
      <sheetName val="Dir. Disp_Médicos"/>
      <sheetName val="Análisis Dir. Disp_Médicos"/>
      <sheetName val="Dir. Cosméticos"/>
      <sheetName val="Análisis Dir. Cosméticos"/>
      <sheetName val="Dir. Alimentos y Beb"/>
      <sheetName val="Análisis Dir. Alimentos y Beb"/>
      <sheetName val="Dir. Medicamentos"/>
      <sheetName val="Análisis Medicamentos"/>
      <sheetName val="Dir. Operaciones_Sanit"/>
      <sheetName val="Análisis Dir. Operaciones_Sanit"/>
      <sheetName val="CONTROL REPORTE"/>
      <sheetName val="Ind_SPI"/>
      <sheetName val="POA-2022"/>
      <sheetName val="Reporte IVC"/>
      <sheetName val="Contraloria_2022"/>
      <sheetName val="Hoja1"/>
    </sheetNames>
    <sheetDataSet>
      <sheetData sheetId="0"/>
      <sheetData sheetId="1"/>
      <sheetData sheetId="2">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cell r="BD6" t="str">
            <v>Control de Cambios</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DG01</v>
          </cell>
          <cell r="B8" t="str">
            <v>1. Fortalecimiento de IVC de los Productos Competencia del Invima</v>
          </cell>
          <cell r="C8" t="str">
            <v>Dirección General</v>
          </cell>
          <cell r="D8" t="str">
            <v>Atención Integral al Ciudadano</v>
          </cell>
          <cell r="E8" t="str">
            <v>AIC</v>
          </cell>
          <cell r="F8" t="str">
            <v>Gestion de Comunicaciones</v>
          </cell>
          <cell r="G8" t="str">
            <v xml:space="preserve">Recopilar, consolidar y divulgar internamente la información relacionada con la entidad que se publica en medios de comunicación  </v>
          </cell>
          <cell r="H8" t="str">
            <v>Realizar monitoreo a la información noticiosa que circula en medios de comunicación de carácter nacional y regional sobre temas sanitarios de los productos vigilados por la entidad y sobre la aparición del Instituto como autoridad sanitaria en Colombia.</v>
          </cell>
          <cell r="I8" t="str">
            <v>Inversión</v>
          </cell>
          <cell r="J8" t="str">
            <v>Reportes divulgados</v>
          </cell>
          <cell r="K8" t="str">
            <v>No. de reportes hallados en medios masivos de comunicación</v>
          </cell>
          <cell r="L8" t="str">
            <v>Número</v>
          </cell>
          <cell r="M8" t="str">
            <v>Trimestral</v>
          </cell>
          <cell r="N8">
            <v>300</v>
          </cell>
          <cell r="O8">
            <v>0</v>
          </cell>
          <cell r="P8">
            <v>300</v>
          </cell>
          <cell r="Q8">
            <v>300</v>
          </cell>
          <cell r="R8">
            <v>0</v>
          </cell>
          <cell r="S8">
            <v>300</v>
          </cell>
          <cell r="T8">
            <v>300</v>
          </cell>
          <cell r="U8">
            <v>1</v>
          </cell>
          <cell r="V8">
            <v>1</v>
          </cell>
          <cell r="W8" t="str">
            <v/>
          </cell>
          <cell r="AC8">
            <v>62</v>
          </cell>
          <cell r="AD8">
            <v>62</v>
          </cell>
          <cell r="AE8">
            <v>0.20666666666666667</v>
          </cell>
          <cell r="AK8">
            <v>58</v>
          </cell>
          <cell r="AL8">
            <v>58</v>
          </cell>
          <cell r="AM8">
            <v>0.19333333333333333</v>
          </cell>
          <cell r="AS8">
            <v>78</v>
          </cell>
          <cell r="AT8">
            <v>78</v>
          </cell>
          <cell r="AU8">
            <v>0.26</v>
          </cell>
          <cell r="BA8">
            <v>102</v>
          </cell>
          <cell r="BB8">
            <v>102</v>
          </cell>
          <cell r="BC8">
            <v>0.34</v>
          </cell>
        </row>
        <row r="9">
          <cell r="A9" t="str">
            <v>DG02</v>
          </cell>
          <cell r="B9" t="str">
            <v>1. Fortalecimiento de IVC de los Productos Competencia del Invima</v>
          </cell>
          <cell r="C9" t="str">
            <v>Dirección General</v>
          </cell>
          <cell r="D9" t="str">
            <v>Atención Integral al Ciudadano</v>
          </cell>
          <cell r="E9" t="str">
            <v>AIC</v>
          </cell>
          <cell r="F9" t="str">
            <v>Gestion de Comunicaciones</v>
          </cell>
          <cell r="G9" t="str">
            <v xml:space="preserve">Publicar artículos del Invima en medios de comunicación </v>
          </cell>
          <cell r="H9" t="str">
            <v>Posicionar  la información que se produce en la entidad a través de diferentes medios de comunicación</v>
          </cell>
          <cell r="I9" t="str">
            <v>Funcionamiento</v>
          </cell>
          <cell r="J9" t="str">
            <v>Articulos del Invima divulgados</v>
          </cell>
          <cell r="K9" t="str">
            <v>No. de articulos del Invima publicados en medios de comunicación</v>
          </cell>
          <cell r="L9" t="str">
            <v>Número</v>
          </cell>
          <cell r="M9" t="str">
            <v>Trimestral</v>
          </cell>
          <cell r="N9">
            <v>11</v>
          </cell>
          <cell r="O9">
            <v>0</v>
          </cell>
          <cell r="P9">
            <v>11</v>
          </cell>
          <cell r="Q9">
            <v>11</v>
          </cell>
          <cell r="R9">
            <v>0</v>
          </cell>
          <cell r="S9">
            <v>11</v>
          </cell>
          <cell r="T9">
            <v>11</v>
          </cell>
          <cell r="U9">
            <v>1</v>
          </cell>
          <cell r="V9">
            <v>1</v>
          </cell>
          <cell r="W9" t="str">
            <v/>
          </cell>
          <cell r="AC9">
            <v>3</v>
          </cell>
          <cell r="AD9">
            <v>3</v>
          </cell>
          <cell r="AE9">
            <v>0.27272727272727271</v>
          </cell>
          <cell r="AK9">
            <v>3</v>
          </cell>
          <cell r="AL9">
            <v>3</v>
          </cell>
          <cell r="AM9">
            <v>0.27272727272727271</v>
          </cell>
          <cell r="AS9">
            <v>2</v>
          </cell>
          <cell r="AT9">
            <v>2</v>
          </cell>
          <cell r="AU9">
            <v>0.18181818181818182</v>
          </cell>
          <cell r="BA9">
            <v>3</v>
          </cell>
          <cell r="BB9">
            <v>3</v>
          </cell>
          <cell r="BC9">
            <v>0.27272727272727271</v>
          </cell>
        </row>
        <row r="10">
          <cell r="A10" t="str">
            <v>DG03</v>
          </cell>
          <cell r="B10" t="str">
            <v>1. Fortalecimiento de IVC de los Productos Competencia del Invima</v>
          </cell>
          <cell r="C10" t="str">
            <v>Dirección General</v>
          </cell>
          <cell r="D10" t="str">
            <v>Atención Integral al Ciudadano</v>
          </cell>
          <cell r="E10" t="str">
            <v>AIC</v>
          </cell>
          <cell r="F10" t="str">
            <v>Gestion de Comunicaciones</v>
          </cell>
          <cell r="G10" t="str">
            <v>Realizar  ruedas de prensa  de la Entidad</v>
          </cell>
          <cell r="H10" t="str">
            <v>Informar a los medios masivos de comunicación y ciudadanos los hechos más  relevantes de la gestión del Invima, con el fin de que estos puedan ser  reproducidos en los diarios, revistas, programas de televisión, emisiones radiales o sitios de Internet.</v>
          </cell>
          <cell r="I10" t="str">
            <v>Funcionamiento</v>
          </cell>
          <cell r="J10" t="str">
            <v>Comunicados de prensa</v>
          </cell>
          <cell r="K10" t="str">
            <v>No. comunicados de prensa realizados a partir de ruedas de prensa realizadas</v>
          </cell>
          <cell r="L10" t="str">
            <v>Número</v>
          </cell>
          <cell r="M10" t="str">
            <v>Trimestral</v>
          </cell>
          <cell r="N10">
            <v>10</v>
          </cell>
          <cell r="O10">
            <v>0</v>
          </cell>
          <cell r="P10">
            <v>10</v>
          </cell>
          <cell r="Q10">
            <v>10</v>
          </cell>
          <cell r="R10">
            <v>0</v>
          </cell>
          <cell r="S10">
            <v>10</v>
          </cell>
          <cell r="T10">
            <v>10</v>
          </cell>
          <cell r="U10">
            <v>1</v>
          </cell>
          <cell r="V10">
            <v>1</v>
          </cell>
          <cell r="W10" t="str">
            <v/>
          </cell>
          <cell r="AC10">
            <v>2</v>
          </cell>
          <cell r="AD10">
            <v>2</v>
          </cell>
          <cell r="AE10">
            <v>0.2</v>
          </cell>
          <cell r="AK10">
            <v>4</v>
          </cell>
          <cell r="AL10">
            <v>4</v>
          </cell>
          <cell r="AM10">
            <v>0.4</v>
          </cell>
          <cell r="AS10">
            <v>2</v>
          </cell>
          <cell r="AT10">
            <v>2</v>
          </cell>
          <cell r="AU10">
            <v>0.2</v>
          </cell>
          <cell r="BA10">
            <v>2</v>
          </cell>
          <cell r="BB10">
            <v>2</v>
          </cell>
          <cell r="BC10">
            <v>0.2</v>
          </cell>
        </row>
        <row r="11">
          <cell r="A11" t="str">
            <v>DG04</v>
          </cell>
          <cell r="B11" t="str">
            <v>1. Fortalecimiento de IVC de los Productos Competencia del Invima</v>
          </cell>
          <cell r="C11" t="str">
            <v>Dirección General</v>
          </cell>
          <cell r="D11" t="str">
            <v>Atención Integral al Ciudadano</v>
          </cell>
          <cell r="E11" t="str">
            <v>AIC</v>
          </cell>
          <cell r="F11" t="str">
            <v>Gestion de Comunicaciones</v>
          </cell>
          <cell r="G11" t="str">
            <v>Realizar visitas virtuales a estudiantes universitarios sobre temas relacionados con la educación sanitaria</v>
          </cell>
          <cell r="H11" t="str">
            <v xml:space="preserve">Dar a conocer a los estudiantes universitarios los procesos que se adelantan para proteger y promover la inocuidad de los productos competencia del Invima </v>
          </cell>
          <cell r="I11" t="str">
            <v>Funcionamiento</v>
          </cell>
          <cell r="J11" t="str">
            <v xml:space="preserve">Visitas virtuales realizadas </v>
          </cell>
          <cell r="K11" t="str">
            <v>No. de visitas virtuales socializadas con estudiantes universitarios</v>
          </cell>
          <cell r="L11" t="str">
            <v>Número</v>
          </cell>
          <cell r="M11" t="str">
            <v>Trimestral</v>
          </cell>
          <cell r="N11">
            <v>44</v>
          </cell>
          <cell r="O11">
            <v>0</v>
          </cell>
          <cell r="P11">
            <v>44</v>
          </cell>
          <cell r="Q11">
            <v>44</v>
          </cell>
          <cell r="R11">
            <v>0</v>
          </cell>
          <cell r="S11">
            <v>44</v>
          </cell>
          <cell r="T11">
            <v>44</v>
          </cell>
          <cell r="U11">
            <v>1</v>
          </cell>
          <cell r="V11">
            <v>1</v>
          </cell>
          <cell r="W11" t="str">
            <v/>
          </cell>
          <cell r="AC11">
            <v>0</v>
          </cell>
          <cell r="AD11">
            <v>0</v>
          </cell>
          <cell r="AE11">
            <v>0</v>
          </cell>
          <cell r="AK11">
            <v>0</v>
          </cell>
          <cell r="AL11">
            <v>0</v>
          </cell>
          <cell r="AM11">
            <v>0</v>
          </cell>
          <cell r="AS11">
            <v>29</v>
          </cell>
          <cell r="AT11">
            <v>29</v>
          </cell>
          <cell r="AU11">
            <v>0.65909090909090906</v>
          </cell>
          <cell r="BA11">
            <v>15</v>
          </cell>
          <cell r="BB11">
            <v>15</v>
          </cell>
          <cell r="BC11">
            <v>0.34090909090909088</v>
          </cell>
        </row>
        <row r="12">
          <cell r="A12" t="str">
            <v>DG05</v>
          </cell>
          <cell r="B12" t="str">
            <v>2-Mejoramiento de la Calidad en los Procesos y Trámites de la Entidad</v>
          </cell>
          <cell r="C12" t="str">
            <v>Dirección General</v>
          </cell>
          <cell r="D12" t="str">
            <v>Gestión Directiva</v>
          </cell>
          <cell r="E12" t="str">
            <v>GDI</v>
          </cell>
          <cell r="F12" t="str">
            <v>Direccionamiento Estratégico</v>
          </cell>
          <cell r="G12" t="str">
            <v xml:space="preserve">Ejecutar el Plan de tratamiento de riesgos de seguridad y privacidad de la información </v>
          </cell>
          <cell r="H12" t="str">
            <v xml:space="preserve">Determinar el nivel de ejecución del plan de tratamiento de riesgos de seguridad y privacidad de la información  de acuerdo a la normatividad vigente </v>
          </cell>
          <cell r="I12" t="str">
            <v>Funcionamiento</v>
          </cell>
          <cell r="J12" t="str">
            <v xml:space="preserve">Ejecución del Plan de tratamiento de riesgos de seguridad y privacidad de la información </v>
          </cell>
          <cell r="K12" t="str">
            <v>(Número de actividades ejecutadas / Número de actividades programadas para ambos planes) * 100%</v>
          </cell>
          <cell r="L12" t="str">
            <v>Porcentaje</v>
          </cell>
          <cell r="M12" t="str">
            <v>Semestral</v>
          </cell>
          <cell r="N12">
            <v>1</v>
          </cell>
          <cell r="O12">
            <v>0</v>
          </cell>
          <cell r="P12">
            <v>1</v>
          </cell>
          <cell r="Q12">
            <v>1</v>
          </cell>
          <cell r="R12">
            <v>0</v>
          </cell>
          <cell r="S12">
            <v>1</v>
          </cell>
          <cell r="T12">
            <v>1</v>
          </cell>
          <cell r="U12">
            <v>1</v>
          </cell>
          <cell r="V12">
            <v>1</v>
          </cell>
          <cell r="W12" t="str">
            <v/>
          </cell>
          <cell r="AD12">
            <v>0</v>
          </cell>
          <cell r="AE12">
            <v>0</v>
          </cell>
          <cell r="AK12">
            <v>0.5</v>
          </cell>
          <cell r="AL12">
            <v>0.5</v>
          </cell>
          <cell r="AM12">
            <v>0.5</v>
          </cell>
          <cell r="AS12">
            <v>0</v>
          </cell>
          <cell r="AT12">
            <v>0</v>
          </cell>
          <cell r="AU12">
            <v>0</v>
          </cell>
          <cell r="BA12">
            <v>0.5</v>
          </cell>
          <cell r="BB12">
            <v>0.5</v>
          </cell>
          <cell r="BC12">
            <v>0.5</v>
          </cell>
        </row>
        <row r="13">
          <cell r="A13" t="str">
            <v>DG06</v>
          </cell>
          <cell r="B13" t="str">
            <v>2-Mejoramiento de la Calidad en los Procesos y Trámites de la Entidad</v>
          </cell>
          <cell r="C13" t="str">
            <v>Dirección General</v>
          </cell>
          <cell r="D13" t="str">
            <v>Gestión Directiva</v>
          </cell>
          <cell r="E13" t="str">
            <v>GDI</v>
          </cell>
          <cell r="F13" t="str">
            <v>Direccionamiento Estratégico</v>
          </cell>
          <cell r="G13" t="str">
            <v>Ejecutar el Plan de seguridad y privacidad de la información</v>
          </cell>
          <cell r="H13" t="str">
            <v>Determinar el nivel de ejecución del plan de seguridad y privacidad de la información de acuerdo a la normatividad vigente</v>
          </cell>
          <cell r="I13" t="str">
            <v>Funcionamiento</v>
          </cell>
          <cell r="J13" t="str">
            <v>Ejecución del Plan de seguridad y privacidad de la información</v>
          </cell>
          <cell r="K13" t="str">
            <v>Acumulado de actividades ejecutadas semestral / Acumulado de actividades programadas y/o requeridas anual</v>
          </cell>
          <cell r="L13" t="str">
            <v>Porcentaje</v>
          </cell>
          <cell r="M13" t="str">
            <v>Semestral</v>
          </cell>
          <cell r="N13">
            <v>1</v>
          </cell>
          <cell r="O13">
            <v>0</v>
          </cell>
          <cell r="P13">
            <v>1</v>
          </cell>
          <cell r="Q13">
            <v>1</v>
          </cell>
          <cell r="R13">
            <v>0</v>
          </cell>
          <cell r="S13">
            <v>1</v>
          </cell>
          <cell r="T13">
            <v>1</v>
          </cell>
          <cell r="U13">
            <v>1</v>
          </cell>
          <cell r="V13">
            <v>1</v>
          </cell>
          <cell r="W13" t="str">
            <v/>
          </cell>
          <cell r="AD13">
            <v>0</v>
          </cell>
          <cell r="AE13">
            <v>0</v>
          </cell>
          <cell r="AK13">
            <v>0.5</v>
          </cell>
          <cell r="AL13">
            <v>0.5</v>
          </cell>
          <cell r="AM13">
            <v>0.5</v>
          </cell>
          <cell r="AS13">
            <v>0</v>
          </cell>
          <cell r="AT13">
            <v>0</v>
          </cell>
          <cell r="AU13">
            <v>0</v>
          </cell>
          <cell r="BA13">
            <v>0.5</v>
          </cell>
          <cell r="BB13">
            <v>0.5</v>
          </cell>
          <cell r="BC13">
            <v>0.5</v>
          </cell>
        </row>
        <row r="14">
          <cell r="A14" t="str">
            <v>DG07</v>
          </cell>
          <cell r="B14" t="str">
            <v xml:space="preserve">5-Gestión de la Transparencia , Participación Ciudadana, Rendición de Cuentas y Lucha Contra la Ilegalidad. </v>
          </cell>
          <cell r="C14" t="str">
            <v>Dirección General</v>
          </cell>
          <cell r="D14" t="str">
            <v>Gestión Directiva</v>
          </cell>
          <cell r="E14" t="str">
            <v>GDI</v>
          </cell>
          <cell r="F14" t="str">
            <v>Formulación y Seguimiento de Planes Operativos</v>
          </cell>
          <cell r="G14" t="str">
            <v>Ejecutar actividades dentro de Subcomponentes del plan anticorrupción y atención al ciudadano</v>
          </cell>
          <cell r="H14" t="str">
            <v>Ejecutar actividades de Subcomponentes del plan anticorrupción y atención al ciudadano</v>
          </cell>
          <cell r="I14" t="str">
            <v>Funcionamiento</v>
          </cell>
          <cell r="J14" t="str">
            <v>Actividades ejecutadas de Subcomponentes del plan anticorrupción y atención al ciudadano"</v>
          </cell>
          <cell r="K14" t="str">
            <v>No de actividades de los subcomponentes del plan anticorrupción y atención al ciudadano realizadas</v>
          </cell>
          <cell r="L14" t="str">
            <v>Número</v>
          </cell>
          <cell r="M14" t="str">
            <v>Trimestral</v>
          </cell>
          <cell r="N14">
            <v>10</v>
          </cell>
          <cell r="O14">
            <v>0</v>
          </cell>
          <cell r="P14">
            <v>10</v>
          </cell>
          <cell r="Q14">
            <v>10</v>
          </cell>
          <cell r="R14">
            <v>0</v>
          </cell>
          <cell r="S14">
            <v>10</v>
          </cell>
          <cell r="T14">
            <v>10</v>
          </cell>
          <cell r="U14">
            <v>1</v>
          </cell>
          <cell r="V14">
            <v>1</v>
          </cell>
          <cell r="W14" t="str">
            <v/>
          </cell>
          <cell r="AC14">
            <v>3</v>
          </cell>
          <cell r="AD14">
            <v>3</v>
          </cell>
          <cell r="AE14">
            <v>0.3</v>
          </cell>
          <cell r="AK14">
            <v>1</v>
          </cell>
          <cell r="AL14">
            <v>1</v>
          </cell>
          <cell r="AM14">
            <v>0.1</v>
          </cell>
          <cell r="AS14">
            <v>6</v>
          </cell>
          <cell r="AT14">
            <v>6</v>
          </cell>
          <cell r="AU14">
            <v>0.6</v>
          </cell>
          <cell r="BA14">
            <v>0</v>
          </cell>
          <cell r="BB14">
            <v>0</v>
          </cell>
          <cell r="BC14">
            <v>0</v>
          </cell>
          <cell r="BD14" t="str">
            <v>X</v>
          </cell>
        </row>
        <row r="15">
          <cell r="A15" t="str">
            <v>DG08</v>
          </cell>
          <cell r="B15" t="str">
            <v>3-Fortalecimiento Institucional de la Gestión Administrativa y de Apoyo del Invima</v>
          </cell>
          <cell r="C15" t="str">
            <v>Dirección General</v>
          </cell>
          <cell r="D15" t="str">
            <v>Gestión Directiva</v>
          </cell>
          <cell r="E15" t="str">
            <v>GDI</v>
          </cell>
          <cell r="F15" t="str">
            <v>Formulación y Seguimiento de Planes Operativos</v>
          </cell>
          <cell r="G15" t="str">
            <v>Ejecutar el 95%  de los recursos del presupuesto de invesión apropiado para la vigencia</v>
          </cell>
          <cell r="H15" t="str">
            <v>Cumplir con la ejecución del presupuesto de inversión apropiado a la dependencia de acuerdo a los lineamientos establecidos por la Oficina Asesora de Planeación</v>
          </cell>
          <cell r="I15" t="str">
            <v>Funcionamiento</v>
          </cell>
          <cell r="J15" t="str">
            <v>Ejecucion presupuestal (Inversión)</v>
          </cell>
          <cell r="K15" t="str">
            <v>Total de recursos ejecutados del presupuesto de inversión</v>
          </cell>
          <cell r="L15" t="str">
            <v>Recursos</v>
          </cell>
          <cell r="M15" t="str">
            <v>Trimestral</v>
          </cell>
          <cell r="N15">
            <v>685880893.42150438</v>
          </cell>
          <cell r="O15">
            <v>0</v>
          </cell>
          <cell r="P15">
            <v>685880893.42150438</v>
          </cell>
          <cell r="Q15">
            <v>18309042.100000001</v>
          </cell>
          <cell r="R15">
            <v>0</v>
          </cell>
          <cell r="S15">
            <v>18309042.100000001</v>
          </cell>
          <cell r="T15">
            <v>18309042.100000001</v>
          </cell>
          <cell r="U15">
            <v>2.6694200517331335E-2</v>
          </cell>
          <cell r="V15">
            <v>1</v>
          </cell>
          <cell r="W15" t="str">
            <v/>
          </cell>
          <cell r="AC15">
            <v>0</v>
          </cell>
          <cell r="AD15">
            <v>0</v>
          </cell>
          <cell r="AE15">
            <v>0</v>
          </cell>
          <cell r="AK15">
            <v>0</v>
          </cell>
          <cell r="AL15">
            <v>0</v>
          </cell>
          <cell r="AM15">
            <v>0</v>
          </cell>
          <cell r="AS15">
            <v>0</v>
          </cell>
          <cell r="AT15">
            <v>0</v>
          </cell>
          <cell r="AU15">
            <v>0</v>
          </cell>
          <cell r="BA15">
            <v>18309042.100000001</v>
          </cell>
          <cell r="BB15">
            <v>18309042.100000001</v>
          </cell>
          <cell r="BC15">
            <v>2.6694200517331335E-2</v>
          </cell>
        </row>
        <row r="17">
          <cell r="B17" t="str">
            <v>Ejecución Porcentual por trimestre</v>
          </cell>
        </row>
        <row r="101">
          <cell r="H101" t="str">
            <v>Inversión</v>
          </cell>
          <cell r="I101" t="str">
            <v>Número</v>
          </cell>
          <cell r="J101" t="str">
            <v>Mensual</v>
          </cell>
        </row>
        <row r="102">
          <cell r="A102" t="str">
            <v>1. Fortalecimiento de IVC de los Productos Competencia del Invima</v>
          </cell>
          <cell r="B102" t="str">
            <v>Dirección General</v>
          </cell>
          <cell r="C102" t="str">
            <v>Atención Integral al Ciudadano</v>
          </cell>
          <cell r="E102" t="str">
            <v>Direccionamiento Estratégico</v>
          </cell>
          <cell r="H102" t="str">
            <v>Funcionamiento</v>
          </cell>
          <cell r="I102" t="str">
            <v>Porcentaje</v>
          </cell>
          <cell r="J102" t="str">
            <v>Bimestral</v>
          </cell>
        </row>
        <row r="103">
          <cell r="A103" t="str">
            <v>2-Mejoramiento de la Calidad en los Procesos y Trámites de la Entidad</v>
          </cell>
          <cell r="B103" t="str">
            <v>Secretaría General</v>
          </cell>
          <cell r="C103" t="str">
            <v>Aseguramiento Sanitario</v>
          </cell>
          <cell r="E103" t="str">
            <v>Formulación y Seguimiento de Planes Operativos</v>
          </cell>
          <cell r="I103" t="str">
            <v>Recursos</v>
          </cell>
          <cell r="J103" t="str">
            <v>Trimestral</v>
          </cell>
        </row>
        <row r="104">
          <cell r="A104" t="str">
            <v>3-Fortalecimiento Institucional de la Gestión Administrativa y de Apoyo del Invima</v>
          </cell>
          <cell r="B104" t="str">
            <v>Oficina Asesora de Planeación</v>
          </cell>
          <cell r="C104" t="str">
            <v>Gestion Administrativa</v>
          </cell>
          <cell r="E104" t="str">
            <v>Gestion de Relaciones Interinstitucionales</v>
          </cell>
          <cell r="J104" t="str">
            <v>Cuatrimestral</v>
          </cell>
        </row>
        <row r="105">
          <cell r="A105" t="str">
            <v>4-Desarrollo y Promulgación del Conocimiento Institucional</v>
          </cell>
          <cell r="B105" t="str">
            <v>Oficina Asesora Jurídica</v>
          </cell>
          <cell r="C105" t="str">
            <v>Gestión Directiva</v>
          </cell>
          <cell r="J105" t="str">
            <v>Semestral</v>
          </cell>
        </row>
        <row r="106">
          <cell r="A106" t="str">
            <v xml:space="preserve">5-Gestión de la Transparencia , Participación Ciudadana, Rendición de Cuentas y Lucha Contra la Ilegalidad. </v>
          </cell>
          <cell r="B106" t="str">
            <v>Oficina Control Interno</v>
          </cell>
          <cell r="C106" t="str">
            <v>Gestión Financiera y Presupuestal</v>
          </cell>
          <cell r="J106" t="str">
            <v>Anual</v>
          </cell>
        </row>
        <row r="107">
          <cell r="B107" t="str">
            <v>Oficina Tecnologías de la Información</v>
          </cell>
          <cell r="C107" t="str">
            <v>Gestión Jurídica</v>
          </cell>
        </row>
        <row r="108">
          <cell r="B108" t="str">
            <v>Oficina Atención al Ciudadano</v>
          </cell>
          <cell r="C108" t="str">
            <v>Gestión de Seguimiento y Control</v>
          </cell>
        </row>
        <row r="109">
          <cell r="B109" t="str">
            <v>Oficina de Labotarorios y Control de Calidad</v>
          </cell>
          <cell r="C109" t="str">
            <v>Gestión de Talento Humano</v>
          </cell>
        </row>
        <row r="110">
          <cell r="B110" t="str">
            <v>Oficina Asuntos Internacionales</v>
          </cell>
          <cell r="C110" t="str">
            <v>Inspección, Vigilancia y Control</v>
          </cell>
        </row>
        <row r="111">
          <cell r="B111" t="str">
            <v>Dirección de Alimentos y Bebidas</v>
          </cell>
          <cell r="C111" t="str">
            <v>Administración Sistema de Gestión Integrado</v>
          </cell>
        </row>
        <row r="112">
          <cell r="B112" t="str">
            <v>Dirección de Medicamentos y Productos Biológicos</v>
          </cell>
          <cell r="C112" t="str">
            <v>Gestión de Tecnologías de la Información y las Comunicaciones</v>
          </cell>
        </row>
        <row r="113">
          <cell r="B113" t="str">
            <v>Dirección de Cosméticos, Aseo, Plaguicidad y Productos de Higiene Doméstica</v>
          </cell>
        </row>
        <row r="114">
          <cell r="B114" t="str">
            <v>Dirección de Dispositivos Médicos y Otras Tecnologías</v>
          </cell>
        </row>
        <row r="115">
          <cell r="B115" t="str">
            <v>Dirección de Responsabilidad Sanitaria</v>
          </cell>
        </row>
        <row r="116">
          <cell r="B116" t="str">
            <v>Dirección de Operaciones Sanitarias</v>
          </cell>
        </row>
      </sheetData>
      <sheetData sheetId="3">
        <row r="6">
          <cell r="A6" t="str">
            <v>No. Acción</v>
          </cell>
          <cell r="B6" t="str">
            <v>Acción Institucional</v>
          </cell>
          <cell r="C6" t="str">
            <v>Programado</v>
          </cell>
          <cell r="F6" t="str">
            <v xml:space="preserve">Ejecución </v>
          </cell>
          <cell r="I6" t="str">
            <v>AV I Trim</v>
          </cell>
          <cell r="K6" t="str">
            <v>PRIMER TRIMESTRE</v>
          </cell>
          <cell r="L6" t="str">
            <v>AV II Trim</v>
          </cell>
          <cell r="N6" t="str">
            <v>SEGUNDO TRIMESTRE</v>
          </cell>
          <cell r="O6" t="str">
            <v>AV III Trim</v>
          </cell>
          <cell r="Q6" t="str">
            <v>TERCER TRIMESTRE</v>
          </cell>
          <cell r="R6" t="str">
            <v>AV IV Trim</v>
          </cell>
          <cell r="T6" t="str">
            <v>CUARTO TRIMESTRE</v>
          </cell>
        </row>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DG01</v>
          </cell>
          <cell r="B8" t="str">
            <v xml:space="preserve">Recopilar, consolidar y divulgar internamente la información relacionada con la entidad que se publica en medios de comunicación  </v>
          </cell>
          <cell r="C8">
            <v>300</v>
          </cell>
          <cell r="D8">
            <v>0</v>
          </cell>
          <cell r="E8">
            <v>300</v>
          </cell>
          <cell r="F8">
            <v>300</v>
          </cell>
          <cell r="G8">
            <v>0</v>
          </cell>
          <cell r="H8">
            <v>300</v>
          </cell>
          <cell r="I8">
            <v>62</v>
          </cell>
          <cell r="J8">
            <v>0.20666666666666667</v>
          </cell>
          <cell r="K8" t="str">
            <v xml:space="preserve">1. Para el primer trimestre de 2022 se realizó y socializó un total de 62 reportes de monitoreo de medios. Actividad realizada por el profesional especializado del Grupo de Comunicaciones ubidado en el GTT Occidente 2.  A la fecha se adelanta el proceso contractual conjunto con la Dirección de Medicamentos y con la Dirección de Alimentos para tener una agencia externa realizando tambien el monitoreo.
a). Durante el mes de enero se realizaron 20 reportes, enviado  a los correos institucionales de directores, jefes de oficina y coordinadores del Invima. .
b). Durante el mes de febrero se socializaron 20 reportes.
c). Durante el mes de marzo se socializaron 22 reportes.
2. No se presentaron inconvenientes durate el periodo reportado 
3. No aplica </v>
          </cell>
          <cell r="L8">
            <v>58</v>
          </cell>
          <cell r="M8">
            <v>0.19333333333333333</v>
          </cell>
          <cell r="N8" t="str">
            <v xml:space="preserve">1. Para el segundo trimestre de 2022 se realizó y socializó un total de 58 reportes de monitoreo de medios. Actividad realizada por el profesional especializado del Grupo de Comunicaciones ubidado en el GTT Occidente 2.  A la fecha se adelanta el proceso contractual conjunto con la Dirección de Medicamentos y con la Dirección de Alimentos para tener una agencia externa realizando el monitoreo de medios permanetemente.
a). Durante el mes de abril se realizaron 19 reportes, enviado  a los correos institucionales de directores, jefes de oficina y coordinadores del Invima. .
b). Durante el mes de mayo se socializaron 20 reportes.
c). Durante el mes de junio se socializaron 19 reportes
2. No se presentaron inconvenientes durate el periodo reportado 
3. No aplica </v>
          </cell>
          <cell r="O8">
            <v>78</v>
          </cell>
          <cell r="P8">
            <v>0.26</v>
          </cell>
          <cell r="Q8" t="str">
            <v>1. Para el tercer trimestre de 2022 se realizó y socializó un total de 78 reportes de monitoreo de medios. Entre la actividad realizada por el profesional especializado del Grupo de Comunicaciones ubidado en el GTT Occidente 2 y hasta la firma Global News Group quien inicio el contrato de monitorieo de medios con el Invima a partir del 22 de septiembre, generando reportes permanetes durante los siete días de la semana. 
a). Durante el mes de julio se realizaron 20 reportes, enviado a los correos institucionales de directores, jefes de oficina y coordinadores del Invima. .
b). Durante el mes de agosto se socializaron 22 reportes.
c). Durante el mes de septiembre se socializaron 36 reportes
2. No se presentaron inconvenientes durate el periodo reportado
3. No aplica</v>
          </cell>
          <cell r="R8">
            <v>102</v>
          </cell>
          <cell r="S8">
            <v>0.34</v>
          </cell>
          <cell r="T8" t="str">
            <v>1. Para el ultimo  trimestre de 2022 se realizó y socializó un total de 102 reportes de monitoreo de medios. Labor realizada entre la fima contratada Global News Group y el profesional especializado del Grupo de Comunicaciones ubicado en el GTT Occidente 2. 
a). Durante el mes de octubre se realizaron 40 reportes, enviado a los correos institucionales y alertas enviadas a whatsapp de directores, jefes de oficina y coordinadores del Invima. 
b). Durante el mes de noviembrese socializaron 40 reportes.
c). Durante el mes de diciembre se socializaron 22 reportes.
2. No se presentaron inconvenientes durate el periodo reportado
3. No aplica</v>
          </cell>
        </row>
        <row r="9">
          <cell r="A9" t="str">
            <v>DG02</v>
          </cell>
          <cell r="B9" t="str">
            <v xml:space="preserve">Publicar artículos del Invima en medios de comunicación </v>
          </cell>
          <cell r="C9">
            <v>11</v>
          </cell>
          <cell r="D9">
            <v>0</v>
          </cell>
          <cell r="E9">
            <v>11</v>
          </cell>
          <cell r="F9">
            <v>11</v>
          </cell>
          <cell r="G9">
            <v>0</v>
          </cell>
          <cell r="H9">
            <v>11</v>
          </cell>
          <cell r="I9">
            <v>3</v>
          </cell>
          <cell r="J9">
            <v>0.27272727272727271</v>
          </cell>
          <cell r="K9" t="str">
            <v xml:space="preserve">1. Para el primer trimestre del año el Invima a publicado 3 artículos:
a). Revista DeCARNE la revista de la cadena cárnica, edición 56 - febrero de 2022  - Figro porcinos certificado por el Invima- edición  paginas de la 47 - 55 
https://es.calameo.com/read/002033190a190190d6168?authid=CAMJS76hq3v4 
b). 28 de marzo, Blu radio.  Invima acusa de publicidad engañosa a JM Salud y Belleza Colombia SAS, empresa de José - El Invima alertó por el producto 'NOVA FOR-NOVA COLLAGEN-NOVA FIB', el cual es fraudulento. https://www.bluradio.com/salud/invima-acusa-de-publicidad-enganosa-a-jm-salud-y-belleza-colombia-sas-empresa-de-jose-millan 
c). De la revista Soho solicitaron un artículo sobre la comercialización de alimentos y bebidas a base de coca, actualmente se encuentra en tramites en la editorial , el Invima esta atento a la publicación para registrar las evidencias </v>
          </cell>
          <cell r="L9">
            <v>3</v>
          </cell>
          <cell r="M9">
            <v>0.27272727272727271</v>
          </cell>
          <cell r="N9" t="str">
            <v xml:space="preserve">1. Para el segundo  trimestre del año el Invima ha publicado 3 artículos:
a)Agricultura &amp; Ganadería periodico virtual del sector aropecuario, publicación del 4 de abril, "Autoridad sanitaria de Singapur estará en Colombia para evaluar plantas porcinas en la primera semana de junio". https://www.agriculturayganaderia.com/website/autoridad-sanitaria-de-singapur-estara-en-colombia-para-evaluar-plantas-porcinas-en-la-primera-semana-de-junio/
b) Gestar Salud, edisión de mayo, publicación del 11 de mayo, "La farmacovigilancia: breve historia de una estrategia para cuidar la salud pública". https://gestarsalud.com/2022/05/11/farmacovigilancia-una-estrategia-que-busca-realizar-vigilancia-a-los-medicamentos-para-determinar-su-seguridad/
c)  Edición médica, www.edicionmedica.com.co, publicación del 16 de junio de 2022, " Invima y la FDA de Indonesia firman acuerdo de cooperación para la vigilancia de medicamentos y alimentos". https://www.edicionmedica.com.co/secciones/gestion/invima-firma-memorando-de-entendimiento-con-la-fda-de-indonesia-para-fortalecer-capacidades-regulatorias-2584
2. No se presentaron inconvenientes durate el periodo reportado 
3. No aplica </v>
          </cell>
          <cell r="O9">
            <v>2</v>
          </cell>
          <cell r="P9">
            <v>0.18181818181818182</v>
          </cell>
          <cell r="Q9" t="str">
            <v>1. Para el tercer trimestre del año el Invima ha publicado 1 artículo:
a) Revista Exponotas Digital edisión # 68 julio de 2022, 'Invima apoya la  apertura de mercados internacionales de productos de origen Colombiano',  https://www.yumpu.com/es/document/read/67065011/exponotas-68
b) 31 de julio - Especial del Espectador sobre las mentiras de los productos para adelgazar- https://www.elespectador.com/salud/las-mentiras-de-los-productos-para-adelgazar/
2. No se presentaron inconvenientes durate el periodo reportado
3. No aplica</v>
          </cell>
          <cell r="R9">
            <v>3</v>
          </cell>
          <cell r="S9">
            <v>0.27272727272727271</v>
          </cell>
          <cell r="T9" t="str">
            <v>1. Para el cuarto trimestre del año el Invima ha publicado 3 artículos:
a) 18 de noviembre El tiempo, "Invima niega desabastecimiento de medicamentos para diagnosticar cáncer",  https://www.eltiempo.com/salud/invima-niega-desabastecimiento-de-medicamentos-para-diagnosticar-cancer-718295 
b) 4 de diciembre de 2022 El espectador; Petro quiere reabrir los mataderos. ¿Qué pasaría con el bolsillo y la salud?; https://www.elespectador.com/salud/petro-quiere-reabrir-los-mataderos-que-pasaria-con-el-bolsillo-y-la-salud/ 
c) 12 de diciembre Infobae,  Invima dio a conocer los lineamientos para la asignación de inspección oficial en plantas de beneficio animal; https://www.infobae.com/america/colombia/2022/11/06/invima-dio-a-conocer-los-lineamientos-para-la-asignacion-de-inspeccion-oficial-en-plantas-de-beneficio-animal/ 
2. No se presentaron inconvenientes durate el periodo reportado
3. No aplica</v>
          </cell>
        </row>
        <row r="10">
          <cell r="A10" t="str">
            <v>DG03</v>
          </cell>
          <cell r="B10" t="str">
            <v>Realizar  ruedas de prensa  de la Entidad</v>
          </cell>
          <cell r="C10">
            <v>10</v>
          </cell>
          <cell r="D10">
            <v>0</v>
          </cell>
          <cell r="E10">
            <v>10</v>
          </cell>
          <cell r="F10">
            <v>10</v>
          </cell>
          <cell r="G10">
            <v>0</v>
          </cell>
          <cell r="H10">
            <v>10</v>
          </cell>
          <cell r="I10">
            <v>2</v>
          </cell>
          <cell r="J10">
            <v>0.2</v>
          </cell>
          <cell r="K10" t="str">
            <v xml:space="preserve">1.Para el trimestre del año se realizaron dos ruedas de prensa grabadas para enviar a los medios 
a). Anunciamos la apertura de un nuevo mercado en Israel  
https://www.youtube.com/watch?v=rDpu2LJwkeI
b). Paso a paso para realizar tus pagos a través de la plataforma PSE
https://www.youtube.com/watch?v=2kZ05lfSU04
2.No se presetaron incinvenientes para la realización de las ruedas de presan en la entidad 
3. No aplica  </v>
          </cell>
          <cell r="L10">
            <v>4</v>
          </cell>
          <cell r="M10">
            <v>0.4</v>
          </cell>
          <cell r="N10" t="str">
            <v xml:space="preserve">1. Para el segundo trimestre del año se socializaron cuatro comunicados de prensa los medios de comunicación registrados en nuestra base de datos de periodistas. 
a) 10 de mayo, "Colombia: Cuatro plantas colombianas de lácteos podrán exportar sus productos a Uruguay". https://portalechero.com/colombia-cuatro-plantas-colombianas-de-lacteos-podran-exportar-sus-productos-a-uruguay/
b). 8 de junio "Colombia exportará mucosa intestinal de origen bovino a Paraguay"  https://www.lafm.com.co/economia/colombia-exportara-mucosa-intestinal-de-origen-bovino-a-paraguay
c)  21 de junio, "INVIMA invitó a la ciudadanía a no abusar de los antigripales en medio de la temporada invernal". https://www.infobae.com/america/colombia/2022/06/21/invima-invito-a-la-ciudadania-a-no-abusar-de-los-antigripales-en-medio-de-la-temporada-invernal/
d) 26 de junio, "Invima emitió alerta por producto médico que no tiene registro sanitario". https://www.agenciapi.co/noticia/empresas/invima-emitio-alerta-por-producto-medico-que-no-tiene-registro-sanitario 
2. No se presentaron inconvenientes durate el periodo reportado 
3. No aplica </v>
          </cell>
          <cell r="O10">
            <v>2</v>
          </cell>
          <cell r="P10">
            <v>0.2</v>
          </cell>
          <cell r="Q10" t="str">
            <v xml:space="preserve">1. Para el tercer trimestre del año se socializaron dos comunicados de prensa los medios de comunicación registrados en nuestra base de datos de periodistas.
a) 15 de septiembre: Lineamientos sobre la vigencia de las certificaciones BPM otorgadas a establecimientos fabricantes de bebidas alcohólicas  https://miputumayo.com.co/2022/09/15/lineamientos-sobre-la-vigencia-de-las-certificaciones-bpm-otorgadas-a-establecimientos-fabricantes-de-bebidas-alcoholicas/
b) 20 de septiembre; Tres empresas colombianas han sido habilitadas para exportación de carne aviar con destino a la República de Cubaólicas. https://www.prensa-latina.cu/2022/09/20/habilitan-tres-empresas-colombianas-para-exportar-carne-aviar-a-cuba
2. No se presentaron inconvenientes durate el periodo reportado
3. No aplica </v>
          </cell>
          <cell r="R10">
            <v>2</v>
          </cell>
          <cell r="S10">
            <v>0.2</v>
          </cell>
          <cell r="T10" t="str">
            <v xml:space="preserve">1. Para el cuarto trimestre del año se socializaron dos comunicados de prensa los medios de comunicación registrados en nuestra base de datos de periodistas.
a) 6 de diciembre La W radio; Declaraciones Carlos Robles, Director de Alimentos y Bebidas, sobre plantas de beneficio; http://storage08.globalnews.com.co/Alertas/2022/12/8879004.mp4  
b) 12 de diciembre ifobae,Invima aclaró que pasó con el ciberataque a su página web: “Seguimos trabajando día tras día para corregir algunas fallas”; https://www.infobae.com/america/colombia/2022/11/23/invima-aclaro-que-paso-con-el-ciberataque-a-su-pagina-web-seguimos-trabajando-dia-tras-dia-para-corregir-algunas-fallas/
2. No se presentaron inconvenientes durate el periodo reportado
3. No aplica </v>
          </cell>
        </row>
        <row r="11">
          <cell r="A11" t="str">
            <v>DG04</v>
          </cell>
          <cell r="B11" t="str">
            <v>Realizar visitas virtuales a estudiantes universitarios sobre temas relacionados con la educación sanitaria</v>
          </cell>
          <cell r="C11">
            <v>44</v>
          </cell>
          <cell r="D11">
            <v>0</v>
          </cell>
          <cell r="E11">
            <v>44</v>
          </cell>
          <cell r="F11">
            <v>44</v>
          </cell>
          <cell r="G11">
            <v>0</v>
          </cell>
          <cell r="H11">
            <v>44</v>
          </cell>
          <cell r="I11">
            <v>0</v>
          </cell>
          <cell r="J11">
            <v>0</v>
          </cell>
          <cell r="K11" t="str">
            <v xml:space="preserve">Para el primer trimestre del año no se avanzado en las invitaciones para realizar las visitas virtuales </v>
          </cell>
          <cell r="L11">
            <v>0</v>
          </cell>
          <cell r="M11">
            <v>0</v>
          </cell>
          <cell r="N11" t="str">
            <v>Para el segundo trimestre del año la carta de invitación al rrecorrido virtual dirigida a las universidades se encuentra en aprobacion. Se relaciona la lista de universidades que seran invitadas.
Pontificia Universidad Javeriana 
Rector de la Pontificia Universidad Javeriana en la Seccional Cali
Universidad Distrital Francisco José de Caldas
Universidad Piloto de Colombia
Fundación Universitaria para el Desarrollo Humano 
Universidad Católica de Colombia
Universidad de La Salle
Corporación Universitaria Minuto de Dios
Universidad de los Andes
Universidad del Rosario
Universidad Militar Nueva Granada
Universidad Externado de Colombia
Universidad El Bosque 
Fundación Universitaria Los Libertadores
Universidad Libre
Universidad Central
Universidad Pedagógica
Universidad Nacional de Colombia Sede Palmira 
Universidad Nacional
Universidad Nacional de Colombia Sede Medellin 
Universidad Jorge Tadeo Lozano
Fundación Universitaria del Área Andina
Universidad Colegio Mayor de Cundinamarca
Universidad Manuela Beltrán 
Universidad EAN
Universidad de Ciencias Aplicadas y Ambientales</v>
          </cell>
          <cell r="O11">
            <v>29</v>
          </cell>
          <cell r="P11">
            <v>0.65909090909090906</v>
          </cell>
          <cell r="Q11" t="str">
            <v xml:space="preserve">1. Para el tercer trimestre de 2022 se recibió respuesta de las siguientes universidades, interesadas en participar en la actividad de recorrido virtual por los laboratorios de Invima. Una vez se recibió la aceptación vía correo electronico, se hizo la socialización de los videos de los Laboratorios de Microbiología de Productos Farmacéuticos, Laboratorio de Dispositivos Médicos y Otras Tecnologías, Laboratorio Fisicoquímico de Alimentos y Bebidas, Laboratorio Fisicoquímico de Productos Farmacéuticos y Otras Tecnologías – LFQPFOT  
Universidad Pedagógica Nacional - 2 facultades interesadas
Universidad Nacional de Colombia - 10 Facultades y/o Programas de Formación
universidad Manuela Beltral - 8 Programas de Formación
Fundación Universitaria de Ciencias de la Salud - 4 Programas
Universidad Colegio Mayor de cundinamarca - 1 Facultad 4 programas de formación
Universiad de Santander UDES - Valledupar - 1 Programa
Un total de 29 socializaciones de videos a los diferentes programas de formación académica.
2. No se presentaron problemas con el desarrollo de la socialización
3. No aplica
 </v>
          </cell>
          <cell r="R11">
            <v>15</v>
          </cell>
          <cell r="S11">
            <v>0.34090909090909088</v>
          </cell>
          <cell r="T11" t="str">
            <v>1. Para el cuarto trimestre de 2022, de las 6 universidades que aceptaron la invitación al recorrido virtual por los laboratorios del invima,15 facultades adicionales solicitaron la socializacion de los videos. Lo anterior, para un total en 2022 de 6 univeridades con 44 programas de formación. 
2. No se presentaron problemas con el desarrollo de la socialización.
3. No aplica.</v>
          </cell>
        </row>
        <row r="12">
          <cell r="A12" t="str">
            <v>DG05</v>
          </cell>
          <cell r="B12" t="str">
            <v xml:space="preserve">Ejecutar el Plan de tratamiento de riesgos de seguridad y privacidad de la información </v>
          </cell>
          <cell r="C12">
            <v>1</v>
          </cell>
          <cell r="D12">
            <v>0</v>
          </cell>
          <cell r="E12">
            <v>1</v>
          </cell>
          <cell r="F12">
            <v>1</v>
          </cell>
          <cell r="G12">
            <v>0</v>
          </cell>
          <cell r="H12">
            <v>1</v>
          </cell>
          <cell r="I12">
            <v>0</v>
          </cell>
          <cell r="J12">
            <v>0</v>
          </cell>
          <cell r="K12" t="str">
            <v>No aplica, acción semestral</v>
          </cell>
          <cell r="L12">
            <v>0.5</v>
          </cell>
          <cell r="M12">
            <v>0.5</v>
          </cell>
          <cell r="N12" t="str">
            <v>1. Identificación a través de herramientas tecnológicas de riesgos técnicos que afectan la información de la entidad, ajustes en la herramienta integra para la documentación de la identificación de riesgos de seguridad de la información de acuerdo con la nueva metodología del DAFP, se crea documento sobre guía de identificación de riesgos para seguridad de la información.
2. Inconvenientes presentados, retrasos en la identificación por el cifrado de la información, que en positivo permitió identificar algunas falencias tecnológicas, de socialización y de identificación que han aportado al conocimiento y a las mejoras que se vienen presentando
3. Implementación de nuevos controles para todo el personal, refuerzos tecnológico, análisis de vulnerabilidades e inicio de cierres de brecha, controles de seguimiento a los usuarios y correos electrónicos</v>
          </cell>
          <cell r="O12">
            <v>0</v>
          </cell>
          <cell r="P12">
            <v>0</v>
          </cell>
          <cell r="Q12" t="str">
            <v>No aplica, acción semestral</v>
          </cell>
          <cell r="R12">
            <v>0.5</v>
          </cell>
          <cell r="S12">
            <v>0.5</v>
          </cell>
          <cell r="T12" t="str">
            <v>1. Resultados Alcanzados a la fecha
Gestión de riesgos: 
Se realiza la configuración y parametrización dentro de la herramienta integra en el módulo para la gestión de riesgos de seguridad de la información.
Se identifican riesgos de seguridad en la información transversales a la entidad, documentados en una herramienta Excel entregada por el DAFP. 
Se inicia con la creación y una guía metodológica para la identificación de riesgos de seguridad de la información de acuerdo con lo estipulado por el departamento administrativo de la función pública en su guía de identificación de riesgos.
Se registra y hace seguimiento a reisgos en integra.
Comoparte de la gestión de riesgos de seguridad de la Información se apoya en la gestión de los dos incidentes de seguridad de la informacion que a continuación se detalla: 
En el presente año, se realiza y publica la documentación relacionada con el procedimiento de incidentes de seguridad de la información basados en la ISO 270035. 
Para ambos incidentes como oficial de seguridad de la información se presentan las necesidades de actualización de la red y la plataforma tecnológica, teniendo en cuenta las vulnerabilidades que pudieron ser explotadas en cada uno de los incidentes, recomendación acatada en el segundo incidente 
Se presenta la  necesidad de adquirir herramientas que permitan hacer seguimientos al tráfrico irregular.
Se solicita al área de soporte tecnológico la implementación de controles nuevos de seguimiento a usuarios comportamiento y accesos.
2. Inconvenientes presentados: Retrasos en la continuidad del trabajo debeido a qieue se presentaron dos incidentes de seguridad que dieron como resultado el cifrado de la información, lo que implico demoras en la ejecución de las actividades y permintió identificar la necesidad de invertir en temas de seguridad de la información y perimetral.
3. Acciones de Mejora si aplican Implementación: Adquisición de herramientas de seguimiento y mitigación de intrusiones, conformación de un equipo de trabajo dedicado a los temas de seguridad y protección de la información digital y fíisica, apoyo de la dirección en la implementación de controles para todo el personal.</v>
          </cell>
        </row>
        <row r="13">
          <cell r="A13" t="str">
            <v>DG06</v>
          </cell>
          <cell r="B13" t="str">
            <v>Ejecutar el Plan de seguridad y privacidad de la información</v>
          </cell>
          <cell r="C13">
            <v>1</v>
          </cell>
          <cell r="D13">
            <v>0</v>
          </cell>
          <cell r="E13">
            <v>1</v>
          </cell>
          <cell r="F13">
            <v>1</v>
          </cell>
          <cell r="G13">
            <v>0</v>
          </cell>
          <cell r="H13">
            <v>1</v>
          </cell>
          <cell r="I13">
            <v>0</v>
          </cell>
          <cell r="J13">
            <v>0</v>
          </cell>
          <cell r="K13" t="str">
            <v>No aplica, acción semestral</v>
          </cell>
          <cell r="L13">
            <v>0.5</v>
          </cell>
          <cell r="M13">
            <v>0.5</v>
          </cell>
          <cell r="N13" t="str">
            <v>1. Se ha documentado el proceso de seguridad de la información se vio la necesidad de mejorar y ajustar procedimientos de incidentes y crear una guia para la identificación de riesgos de seguridad de la información.
2. Retrasos en la implementación y ajustes documentales por el tema del incidente, verificación y ajustes de acuerdo con la nueva normatividad de la ISO 27002:2022 a la espera de la actualización de la norma, normatividad vigente y falta de personal para apoyar la gestión
3. Verificación de los requerimientos normativos frente al equipo de trabajo de seguridad de la información, evaluación de usuarios activos en la entidad incluidos contratistas, capacitación certificada por Fortinet para funcionarios y contratistas, mejoras de implementación de cara a la nueva versión de la ISO, espera de ajustes por parte de MINTIC frente a infraestructura crítica cibernética, inicio de proceso de identificación BIA, actualización BD personales ante la SIC.</v>
          </cell>
          <cell r="O13">
            <v>0</v>
          </cell>
          <cell r="P13">
            <v>0</v>
          </cell>
          <cell r="Q13" t="str">
            <v>No aplica, acción semestral</v>
          </cell>
          <cell r="R13">
            <v>0.5</v>
          </cell>
          <cell r="S13">
            <v>0.5</v>
          </cell>
          <cell r="T13" t="str">
            <v>1. Resultados Alcanzados a la fecha
Activos de información: se apoya la entidad en la identificación de los activos de información su valoración su publicación en la página web de acuerdo a la ley 1712 y la identificación del inventario de activos para ser reportado ante la sic de datos personales.
Gestión de riesgos: se realiza la configuración y parametrización dentro de la herramienta integra en el módulo para la gestión de riesgos de seguridad de la información, se identifican riesgos de seguridad en la información transversales a la entidad, documentados en una herramienta Excel entregada por el DAFP. se inicia con la creación y una guía metodológica para la identificación de riesgos de seguridad de la información de acuerdo con lo estipulado por el departamento administrativo de la función pública en su guía de identificación de riesgos.
Gestión de incidentes de seguridad de la información: en el presente año, se realiza y publica la documentación relacionada con el procedimiento de incidentes de seguridad de la información basados en la ISO 270035. Se apoya en la atención de los 2 incidentes presentados en el año el primero en febrero 6 y el segundo en octubre 3, para ambos incidentes como oficial de seguridad de la información se presentan las necesidades de actualización de la red y la plataforma tecnológica, teniendo en cuenta las vulnerabilidades que pudieron ser explotadas en cada uno de los incidentes, recomendación acatada en el segundo incidente recuperando la operación incluyendo herramientas de protección de seguridad de la información.
Se solicita al área de soporte tecnológico la implementación de controles nuevos de seguimiento a usuarios comportamiento y accesos.
cambio y cultura: durante la vigencia de este contrato se generaron presentaciones y espacios de capacitación sobre temas de seguridad de la información, se solicitaron piezas de comunicación informando sobre los lineamientos para accesos de usuario, cambios de contraseña, uso de VPN y consejos que se deben tener en cuenta para continuar protegiendo la información de la entidad. se participó en las inducciones y reducciones del personal de la entidad.
Verificación de requisitos legales: se realizó la actualización de la matriz de requisitos legales correspondientes a seguridad de la información de acuerdo con los cambios normativos del presente año.
Protección de datos personales: se consolida el inventario de datos personales a partir del inventario de activos de información recopilado por la entidad y cada uno de sus procesos y áreas, se mantuvo constante comunicación con la superintendencia de industria y comercio apoyando en la presentación derivada de los 2 ataques cibernéticos informando a este ente de control lo sucedido y dando respuesta a las inquietudes y requerimientos solicitados por la misma.
2. Inconvenientes presentados: Retrasos en la continuidad del trabajo debeido a qieue se presentaron dos incidentes de seguridad que dieron como resultado el cifrado de la información, lo que implico demoras en la ejecución de las actividades y permintió identificar la necesidad de invertir en temas de seguridad de la información y perimetral.
3. Acciones de Mejora si aplican Implementación: Adquisición de herramientas de seguimiento y mitigación de intrusiones, conformación de un equipo de trabajo dedicado a los temas de seguridad y protección de la información digital y fíisica, apoyo de la dirección en la implementación de controles para todo el personal.</v>
          </cell>
        </row>
        <row r="14">
          <cell r="A14" t="str">
            <v>DG07</v>
          </cell>
          <cell r="B14" t="str">
            <v>Ejecutar actividades dentro de Subcomponentes del plan anticorrupción y atención al ciudadano</v>
          </cell>
          <cell r="C14">
            <v>10</v>
          </cell>
          <cell r="D14">
            <v>0</v>
          </cell>
          <cell r="E14">
            <v>10</v>
          </cell>
          <cell r="F14">
            <v>10</v>
          </cell>
          <cell r="G14">
            <v>0</v>
          </cell>
          <cell r="H14">
            <v>10</v>
          </cell>
          <cell r="I14">
            <v>3</v>
          </cell>
          <cell r="J14">
            <v>0.3</v>
          </cell>
          <cell r="K14" t="str">
            <v xml:space="preserve">1. Durante el primer trimestre de 2022 el Invima a mantenido informada a la comunidad a traves de sus redes sociales:
a.) 10 de febrero. Invima informa que esta trabajando en el restablecimiento  de su servidor web https://www.facebook.com/392908474103759/posts/5081350368592856/?sfnsn=scwspwa
Hemos habilitado algunos de nuestros canales, donde podrán realizar sus trámites y solicitudes urgentes.  https://www.facebook.com/392908474103759/posts/5084494488278444/?sfnsn=scwspwa
Invima informa sobre las medidas administrativas adoptadas para garantizar continuidad en la prestación de los servicios y trámites.
Para ampliar la información, consulte la Resolución No 2022500000 del 9 de febrero de 2022 . https://www.facebook.com/392908474103759/posts/5085391178188775/?sfnsn=scwspwa
b). 16 de febrero:  Informamos sobre las nuevas medidas administrativas para garantizar continuidad en la prestación de los servicios y trámites. https://www.facebook.com/392908474103759/posts/5104257849635441/?sfnsn=scwspwa
Desde ya puedes realizar a través de la plataforma PSE los pagos de tus trámites. Para mayor información sobre los trámites habilitados, consulta las... https://fb.watch/clBjHui4Zt/
c). invima restablece operaciones en puerto de Buenaventura y el aeropuerto el dorado de bogota https://www.facebook.com/392908474103759/posts/5131344143593478/?sfnsn=scwspwa
2, Pese a no tener portal web el invima ha informado constantemente a los ciudadanos a través dela redes sociales del Insitituo. 
Facebook:  Invima - Instituto Nacional de Vigilancia de Medicamentos y Alimentos 
Twitter: @invimacolombia
Instagram: Invima Colombia
You Tube
3. No aplica 
 </v>
          </cell>
          <cell r="L14">
            <v>1</v>
          </cell>
          <cell r="M14">
            <v>0.1</v>
          </cell>
          <cell r="N14" t="str">
            <v xml:space="preserve">1. . Durante el segundo trimestre del año, el Invima ha desarrollado una actividad de participación ciudadana con la realizion de facebook live #InvimaPorColombia y los temas abordados fueron: 
a).  20 de mayo, Tema: "¿Cómo reportar eventos adversos en E-Reporting y Vigiflow?".  https://www.facebook.com/InvimaColombia/videos/1055710598348361/
b). 27 de mayo , Tema: "Mercados abiertos para la exportación de alimentos". https://www.facebook.com/100066981366274/videos/309893941342683
2. Pese a la caida del portal Web, el instituo mantiene informada a la ciudadanía mediante sus redes sociales.
Facebook:  Invima - Instituto Nacional de Vigilancia de Medicamentos y Alimentos 
Twitter: @invimacolombia
Instagram: Invima Colombia
You Tube
3. No aplica 
3. No aplica </v>
          </cell>
          <cell r="O14">
            <v>6</v>
          </cell>
          <cell r="P14">
            <v>0.6</v>
          </cell>
          <cell r="Q14" t="str">
            <v xml:space="preserve">1. Para el tercer trimestre de 2022, se realizaron las siguientes actividades dentro de Plan Anticorrupción y Atención Ciudadana, Rendición de Cuentas. https://www.invima.gov.co/rendicion-de-cuentas-2021
a) Estrategias de difusión externa
      - Medios de comunicación
      - Grupos de valor
      - Entes de control
      - Gremios
      - Comunidades
      - Comunidades afro
      - Indígenas 
Estrategia de difusión en redes sociales del Invima
Estrategia de difusión en el portal web
b) Estrategia interna de rendición de cuentas
c) Cuestionaria de preguntas y respuestas durante la trasmisión de la audiencia de rendicón de cuentas
d) publicación del Informe final
e) Publicación de encuesta de percepción
f) Publicación de plan de mejoramiento </v>
          </cell>
          <cell r="R14">
            <v>0</v>
          </cell>
          <cell r="S14">
            <v>0</v>
          </cell>
          <cell r="T14" t="str">
            <v xml:space="preserve">1. Durante la vigencia se hizo la ejecución de la actividades proyectadas, manteniendo la información actualizada en las redes sociales de la entidad.
2. No se presentaron inconvenientes 
3. No aplica </v>
          </cell>
        </row>
        <row r="15">
          <cell r="A15" t="str">
            <v>DG08</v>
          </cell>
          <cell r="B15" t="str">
            <v>Ejecutar el 95%  de los recursos del presupuesto de invesión apropiado para la vigencia</v>
          </cell>
          <cell r="C15">
            <v>685880893.42150438</v>
          </cell>
          <cell r="D15">
            <v>0</v>
          </cell>
          <cell r="E15">
            <v>685880893.42150438</v>
          </cell>
          <cell r="F15">
            <v>18309042.100000001</v>
          </cell>
          <cell r="G15">
            <v>0</v>
          </cell>
          <cell r="H15">
            <v>18309042.100000001</v>
          </cell>
          <cell r="I15">
            <v>0</v>
          </cell>
          <cell r="J15">
            <v>0</v>
          </cell>
          <cell r="K15" t="str">
            <v>1. Durante el primer trimestre del año se han venido elaborando los estudios previos del proceso contractual "Contrato con agencia de publicidad para la conceptualización, elaboración, producción y difusión de las campañas de educación sanitaria del Instituto para la vigencia 2022". Así como la búsqueda de cotizaciones para establecer el valor en el mercado de los servicios que se pretenden contratar.
2. El proceso fue cargado a la oficina contractual el pasado 5 de abril para poder iniciar con el trámite correspondiente al interior de la Entidad.</v>
          </cell>
          <cell r="L15">
            <v>0</v>
          </cell>
          <cell r="M15">
            <v>0</v>
          </cell>
          <cell r="N15" t="str">
            <v xml:space="preserve">1. Durante el segundo trimestre del año se adelantado los proceso contractuales 
a) Monitoreo de medios. Ticket 4153, El proceso fue aprobado por el comité asesor de contratación ayer, 30 de junio, y será publicado en SECOP II para dar inicio al proceso de selección del contratista 
b) Campaña educación sanitaria. Ticket 4102, 	
El documento de EP aún se encuentra en la etapa de revisión por parte del Grupo de Gestión Contractual.
2.  Se han solicitado modificaciones a los estudios previos y eso ha demorado el proceso contractual 
3. No aplica </v>
          </cell>
          <cell r="O15">
            <v>0</v>
          </cell>
          <cell r="P15">
            <v>0</v>
          </cell>
          <cell r="Q15" t="str">
            <v xml:space="preserve">1. Durante el tercer trimestre del año se realizo la contratacion del monitoreo de medios.
a) proceso contractual con objeto:  Prestar el servicio de monitoreo de medios masivos de comunicación respecto de la publicidad de productos objeto de vigilancia sanitaria de las direcciones de medicamentos y alimentos del invima y análisis de contenidos mediáticos relacionados con el sector
2.  Por cambios de personal y procedimientos de aprobación de las campañas en el aplicativo SAMI de Presidencia, en ocasión al cambio de gobierno nacional, se evidencia una imposibilidad para cumplir los tiempos establecidos para ejecutar esta campaña. Por lo anterior, el 07 de septiembre se canceló la solicitud de trámite contractual.
3. No aplica </v>
          </cell>
          <cell r="R15">
            <v>18309042.100000001</v>
          </cell>
          <cell r="S15">
            <v>2.6694200517331335E-2</v>
          </cell>
          <cell r="T15" t="str">
            <v xml:space="preserve">1. Se realiza la contratación del monitoreo de medios, proceso contractual No. 723 de 2022, a la fecha ejecutado y en elaboración de acta de liquidación.  
2. No se presentaron dificultades durante la ejecución del contrato
3. No aplica </v>
          </cell>
        </row>
      </sheetData>
      <sheetData sheetId="4">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cell r="BE7" t="str">
            <v>II Trim</v>
          </cell>
        </row>
        <row r="8">
          <cell r="A8" t="str">
            <v>SG01</v>
          </cell>
          <cell r="B8" t="str">
            <v>4-Desarrollo y Promulgación del Conocimiento Institucional</v>
          </cell>
          <cell r="C8" t="str">
            <v>Secretaría General</v>
          </cell>
          <cell r="D8" t="str">
            <v>Gestión de Talento Humano</v>
          </cell>
          <cell r="E8" t="str">
            <v>GTH</v>
          </cell>
          <cell r="F8" t="str">
            <v>Desarrollo de Personal</v>
          </cell>
          <cell r="G8" t="str">
            <v>Diseñar y ejecutar el Plan Institucional de Formación y Capacitación por Competencias</v>
          </cell>
          <cell r="H8" t="str">
            <v>Fortalecer las competencias de los Servidores Públicos del Instituto PIFC</v>
          </cell>
          <cell r="I8" t="str">
            <v>Funcionamiento</v>
          </cell>
          <cell r="J8" t="str">
            <v>Temas Ejecutados</v>
          </cell>
          <cell r="K8" t="str">
            <v>Número de temas de capacitación con presupuesto de funcionamiento solicitadas / Número de temas de capacitación ejecutadas*100</v>
          </cell>
          <cell r="L8" t="str">
            <v>Porcentaje</v>
          </cell>
          <cell r="M8" t="str">
            <v>Trimestral</v>
          </cell>
          <cell r="N8">
            <v>1</v>
          </cell>
          <cell r="O8">
            <v>0</v>
          </cell>
          <cell r="P8">
            <v>1</v>
          </cell>
          <cell r="Q8">
            <v>0</v>
          </cell>
          <cell r="R8">
            <v>0</v>
          </cell>
          <cell r="S8">
            <v>0</v>
          </cell>
          <cell r="T8">
            <v>0</v>
          </cell>
          <cell r="U8">
            <v>0</v>
          </cell>
          <cell r="V8">
            <v>1</v>
          </cell>
          <cell r="W8" t="str">
            <v/>
          </cell>
          <cell r="AC8">
            <v>0</v>
          </cell>
          <cell r="AD8">
            <v>0</v>
          </cell>
          <cell r="AE8">
            <v>0</v>
          </cell>
          <cell r="AK8">
            <v>0</v>
          </cell>
          <cell r="AL8">
            <v>0</v>
          </cell>
          <cell r="AM8">
            <v>0</v>
          </cell>
          <cell r="AS8">
            <v>0</v>
          </cell>
          <cell r="AT8">
            <v>0</v>
          </cell>
          <cell r="AU8">
            <v>0</v>
          </cell>
          <cell r="BA8">
            <v>0</v>
          </cell>
          <cell r="BB8">
            <v>0</v>
          </cell>
          <cell r="BC8">
            <v>0</v>
          </cell>
        </row>
        <row r="9">
          <cell r="A9" t="str">
            <v>SG02</v>
          </cell>
          <cell r="B9" t="str">
            <v>4-Desarrollo y Promulgación del Conocimiento Institucional</v>
          </cell>
          <cell r="C9" t="str">
            <v>Secretaría General</v>
          </cell>
          <cell r="D9" t="str">
            <v>Gestión de Talento Humano</v>
          </cell>
          <cell r="E9" t="str">
            <v>GTH</v>
          </cell>
          <cell r="F9" t="str">
            <v>Desarrollo de Personal</v>
          </cell>
          <cell r="G9" t="str">
            <v xml:space="preserve">Ejecutar el Plan de Capacitacion acorde a la malla curricular e temas misionales y de apoyo </v>
          </cell>
          <cell r="H9" t="str">
            <v>Fortalecer las competencias de los servidores Publicos del Invima</v>
          </cell>
          <cell r="I9" t="str">
            <v>Inversión</v>
          </cell>
          <cell r="J9" t="str">
            <v>Servidores Públicos entrenados</v>
          </cell>
          <cell r="K9" t="str">
            <v>No. de servidores públicos entrenados</v>
          </cell>
          <cell r="L9" t="str">
            <v>Número</v>
          </cell>
          <cell r="M9" t="str">
            <v>Trimestral</v>
          </cell>
          <cell r="N9">
            <v>200</v>
          </cell>
          <cell r="O9">
            <v>0</v>
          </cell>
          <cell r="P9">
            <v>200</v>
          </cell>
          <cell r="Q9">
            <v>114</v>
          </cell>
          <cell r="R9">
            <v>0</v>
          </cell>
          <cell r="S9">
            <v>114</v>
          </cell>
          <cell r="T9">
            <v>114</v>
          </cell>
          <cell r="U9">
            <v>0.56999999999999995</v>
          </cell>
          <cell r="V9">
            <v>1</v>
          </cell>
          <cell r="W9" t="str">
            <v/>
          </cell>
          <cell r="AC9">
            <v>0</v>
          </cell>
          <cell r="AD9">
            <v>0</v>
          </cell>
          <cell r="AE9">
            <v>0</v>
          </cell>
          <cell r="AK9">
            <v>11</v>
          </cell>
          <cell r="AL9">
            <v>11</v>
          </cell>
          <cell r="AM9">
            <v>5.5E-2</v>
          </cell>
          <cell r="AS9">
            <v>0</v>
          </cell>
          <cell r="AT9">
            <v>0</v>
          </cell>
          <cell r="AU9">
            <v>0</v>
          </cell>
          <cell r="BA9">
            <v>103</v>
          </cell>
          <cell r="BB9">
            <v>103</v>
          </cell>
          <cell r="BC9">
            <v>0.51500000000000001</v>
          </cell>
        </row>
        <row r="10">
          <cell r="A10" t="str">
            <v>SG03</v>
          </cell>
          <cell r="B10" t="str">
            <v>4-Desarrollo y Promulgación del Conocimiento Institucional</v>
          </cell>
          <cell r="C10" t="str">
            <v>Secretaría General</v>
          </cell>
          <cell r="D10" t="str">
            <v>Gestión de Talento Humano</v>
          </cell>
          <cell r="E10" t="str">
            <v>GTH</v>
          </cell>
          <cell r="F10" t="str">
            <v>Desarrollo de Personal</v>
          </cell>
          <cell r="G10" t="str">
            <v>Ejecutar el Plan de Capacitación acorde a la malla curricular en temas Misionales y de apoyo</v>
          </cell>
          <cell r="H10" t="str">
            <v>Fortalecer las competencias de los Inspectores del Invima</v>
          </cell>
          <cell r="I10" t="str">
            <v>Inversión</v>
          </cell>
          <cell r="J10" t="str">
            <v>Inspectores entrenados</v>
          </cell>
          <cell r="K10" t="str">
            <v>No. de Inspectores entrenados</v>
          </cell>
          <cell r="L10" t="str">
            <v>Número</v>
          </cell>
          <cell r="M10" t="str">
            <v>Trimestral</v>
          </cell>
          <cell r="N10">
            <v>400</v>
          </cell>
          <cell r="O10">
            <v>0</v>
          </cell>
          <cell r="P10">
            <v>400</v>
          </cell>
          <cell r="Q10">
            <v>0</v>
          </cell>
          <cell r="R10">
            <v>0</v>
          </cell>
          <cell r="S10">
            <v>0</v>
          </cell>
          <cell r="T10">
            <v>0</v>
          </cell>
          <cell r="U10">
            <v>0</v>
          </cell>
          <cell r="V10">
            <v>1</v>
          </cell>
          <cell r="W10" t="str">
            <v/>
          </cell>
          <cell r="AC10">
            <v>0</v>
          </cell>
          <cell r="AD10">
            <v>0</v>
          </cell>
          <cell r="AE10">
            <v>0</v>
          </cell>
          <cell r="AK10">
            <v>0</v>
          </cell>
          <cell r="AL10">
            <v>0</v>
          </cell>
          <cell r="AM10">
            <v>0</v>
          </cell>
          <cell r="AS10">
            <v>0</v>
          </cell>
          <cell r="AT10">
            <v>0</v>
          </cell>
          <cell r="AU10">
            <v>0</v>
          </cell>
          <cell r="BA10">
            <v>0</v>
          </cell>
          <cell r="BB10">
            <v>0</v>
          </cell>
          <cell r="BC10">
            <v>0</v>
          </cell>
        </row>
        <row r="11">
          <cell r="A11" t="str">
            <v>SG04</v>
          </cell>
          <cell r="B11" t="str">
            <v>4-Desarrollo y Promulgación del Conocimiento Institucional</v>
          </cell>
          <cell r="C11" t="str">
            <v>Secretaría General</v>
          </cell>
          <cell r="E11" t="str">
            <v/>
          </cell>
          <cell r="G11" t="str">
            <v>Ejecutar el Plan de Capacitación acorde a la malla curricular en temas Misionales y de apoyo</v>
          </cell>
          <cell r="H11" t="str">
            <v>Fortalecer las competencias de los Inspectores en temas misionales</v>
          </cell>
          <cell r="I11" t="str">
            <v>Funcionamiento</v>
          </cell>
          <cell r="J11" t="str">
            <v>Entrenamientos realizados</v>
          </cell>
          <cell r="K11" t="str">
            <v>No. de entrenamientos ejecutados</v>
          </cell>
          <cell r="L11" t="str">
            <v>Número</v>
          </cell>
          <cell r="M11" t="str">
            <v>Trimestral</v>
          </cell>
          <cell r="N11">
            <v>10</v>
          </cell>
          <cell r="O11">
            <v>0</v>
          </cell>
          <cell r="P11">
            <v>10</v>
          </cell>
          <cell r="Q11">
            <v>2</v>
          </cell>
          <cell r="R11">
            <v>0</v>
          </cell>
          <cell r="S11">
            <v>2</v>
          </cell>
          <cell r="T11">
            <v>2</v>
          </cell>
          <cell r="U11">
            <v>0.2</v>
          </cell>
          <cell r="V11">
            <v>1</v>
          </cell>
          <cell r="W11" t="str">
            <v/>
          </cell>
          <cell r="AC11">
            <v>0</v>
          </cell>
          <cell r="AD11">
            <v>0</v>
          </cell>
          <cell r="AE11">
            <v>0</v>
          </cell>
          <cell r="AK11">
            <v>1</v>
          </cell>
          <cell r="AL11">
            <v>1</v>
          </cell>
          <cell r="AM11">
            <v>0.1</v>
          </cell>
          <cell r="AS11">
            <v>0</v>
          </cell>
          <cell r="AT11">
            <v>0</v>
          </cell>
          <cell r="AU11">
            <v>0</v>
          </cell>
          <cell r="BA11">
            <v>1</v>
          </cell>
          <cell r="BB11">
            <v>1</v>
          </cell>
          <cell r="BC11">
            <v>0.1</v>
          </cell>
        </row>
        <row r="12">
          <cell r="A12" t="str">
            <v>SG05</v>
          </cell>
          <cell r="B12" t="str">
            <v>4-Desarrollo y Promulgación del Conocimiento Institucional</v>
          </cell>
          <cell r="C12" t="str">
            <v>Secretaría General</v>
          </cell>
          <cell r="E12" t="str">
            <v/>
          </cell>
          <cell r="G12" t="str">
            <v xml:space="preserve">Fortalecer el desarrollo del conocimiento y competencias tecnicas en los Servidores Públicos de Carrera Administrativa y/o de Libre Nombramiento y Remoción dentro del marco del Convenio ICETEX </v>
          </cell>
          <cell r="H12" t="str">
            <v xml:space="preserve">Fortalecer el desarrollo del conocimiento y competencias tecnicas en los Servidores Públicos de Carrera Administrativa y/o de Libre Nombramiento y Remoción </v>
          </cell>
          <cell r="I12" t="str">
            <v>Inversión</v>
          </cell>
          <cell r="J12" t="str">
            <v>Servidores públicos beneficiados</v>
          </cell>
          <cell r="K12" t="str">
            <v>No. de Servidores públicos beneficiarios del crédito educativo condonable</v>
          </cell>
          <cell r="L12" t="str">
            <v>Número</v>
          </cell>
          <cell r="M12" t="str">
            <v>Trimestral</v>
          </cell>
          <cell r="N12">
            <v>60</v>
          </cell>
          <cell r="O12">
            <v>0</v>
          </cell>
          <cell r="P12">
            <v>60</v>
          </cell>
          <cell r="Q12">
            <v>51</v>
          </cell>
          <cell r="R12">
            <v>0</v>
          </cell>
          <cell r="S12">
            <v>51</v>
          </cell>
          <cell r="T12">
            <v>51</v>
          </cell>
          <cell r="U12">
            <v>0.85</v>
          </cell>
          <cell r="V12">
            <v>1</v>
          </cell>
          <cell r="W12" t="str">
            <v/>
          </cell>
          <cell r="AC12">
            <v>17</v>
          </cell>
          <cell r="AD12">
            <v>17</v>
          </cell>
          <cell r="AE12">
            <v>0.28333333333333333</v>
          </cell>
          <cell r="AK12">
            <v>12</v>
          </cell>
          <cell r="AL12">
            <v>12</v>
          </cell>
          <cell r="AM12">
            <v>0.2</v>
          </cell>
          <cell r="AS12">
            <v>16</v>
          </cell>
          <cell r="AT12">
            <v>16</v>
          </cell>
          <cell r="AU12">
            <v>0.26666666666666666</v>
          </cell>
          <cell r="BA12">
            <v>6</v>
          </cell>
          <cell r="BB12">
            <v>6</v>
          </cell>
          <cell r="BC12">
            <v>0.1</v>
          </cell>
          <cell r="BD12" t="str">
            <v>X</v>
          </cell>
        </row>
        <row r="13">
          <cell r="A13" t="str">
            <v>SG06</v>
          </cell>
          <cell r="B13" t="str">
            <v>4-Desarrollo y Promulgación del Conocimiento Institucional</v>
          </cell>
          <cell r="C13" t="str">
            <v>Secretaría General</v>
          </cell>
          <cell r="D13" t="str">
            <v>Gestión de Talento Humano</v>
          </cell>
          <cell r="E13" t="str">
            <v>GTH</v>
          </cell>
          <cell r="F13" t="str">
            <v>Desarrollo de Personal</v>
          </cell>
          <cell r="G13" t="str">
            <v>Diseñar y ejecutar el Sistema de Estímulos</v>
          </cell>
          <cell r="H13" t="str">
            <v xml:space="preserve"> Fortalecer la calidad de vida del Servidor Publico a nivel laboral, personal y familiar, asociadas al Clima Organizacional.</v>
          </cell>
          <cell r="I13" t="str">
            <v>Funcionamiento</v>
          </cell>
          <cell r="J13" t="str">
            <v>Actividades ejecutadas</v>
          </cell>
          <cell r="K13" t="str">
            <v>Número de actividades ejecutadas del Sistema de Estímulos</v>
          </cell>
          <cell r="L13" t="str">
            <v>Número</v>
          </cell>
          <cell r="M13" t="str">
            <v>Trimestral</v>
          </cell>
          <cell r="N13">
            <v>91</v>
          </cell>
          <cell r="O13">
            <v>0</v>
          </cell>
          <cell r="P13">
            <v>91</v>
          </cell>
          <cell r="Q13">
            <v>91</v>
          </cell>
          <cell r="R13">
            <v>0</v>
          </cell>
          <cell r="S13">
            <v>91</v>
          </cell>
          <cell r="T13">
            <v>91</v>
          </cell>
          <cell r="U13">
            <v>1</v>
          </cell>
          <cell r="V13">
            <v>1</v>
          </cell>
          <cell r="W13" t="str">
            <v/>
          </cell>
          <cell r="AC13">
            <v>21</v>
          </cell>
          <cell r="AD13">
            <v>21</v>
          </cell>
          <cell r="AE13">
            <v>0.23076923076923078</v>
          </cell>
          <cell r="AK13">
            <v>23</v>
          </cell>
          <cell r="AL13">
            <v>23</v>
          </cell>
          <cell r="AM13">
            <v>0.25274725274725274</v>
          </cell>
          <cell r="AS13">
            <v>25</v>
          </cell>
          <cell r="AT13">
            <v>25</v>
          </cell>
          <cell r="AU13">
            <v>0.27472527472527475</v>
          </cell>
          <cell r="BA13">
            <v>22</v>
          </cell>
          <cell r="BB13">
            <v>22</v>
          </cell>
          <cell r="BC13">
            <v>0.24175824175824176</v>
          </cell>
        </row>
        <row r="14">
          <cell r="A14" t="str">
            <v>SG07</v>
          </cell>
          <cell r="B14" t="str">
            <v>4-Desarrollo y Promulgación del Conocimiento Institucional</v>
          </cell>
          <cell r="C14" t="str">
            <v>Secretaría General</v>
          </cell>
          <cell r="D14" t="str">
            <v>Gestión de Talento Humano</v>
          </cell>
          <cell r="E14" t="str">
            <v>GTH</v>
          </cell>
          <cell r="F14" t="str">
            <v>Desarrollo de Personal</v>
          </cell>
          <cell r="G14" t="str">
            <v>Diseñar y ejecutar el Plan Institucional de Formación y Capacitación por Competencias</v>
          </cell>
          <cell r="H14" t="str">
            <v>Fortalecer las competencias de los Servidores Públicos del Instituto a través de capacitaciones a costo cero</v>
          </cell>
          <cell r="I14" t="str">
            <v>Funcionamiento</v>
          </cell>
          <cell r="J14" t="str">
            <v>Actividades a costo cero del Plan de Capacitación PIFC</v>
          </cell>
          <cell r="K14" t="str">
            <v xml:space="preserve">Número de actividades a costo cero ejecutadas del Plan de Capacitación PIFC </v>
          </cell>
          <cell r="L14" t="str">
            <v>Número</v>
          </cell>
          <cell r="M14" t="str">
            <v>Semestral</v>
          </cell>
          <cell r="N14">
            <v>16</v>
          </cell>
          <cell r="O14">
            <v>0</v>
          </cell>
          <cell r="P14">
            <v>16</v>
          </cell>
          <cell r="Q14">
            <v>16</v>
          </cell>
          <cell r="R14">
            <v>0</v>
          </cell>
          <cell r="S14">
            <v>16</v>
          </cell>
          <cell r="T14">
            <v>16</v>
          </cell>
          <cell r="U14">
            <v>1</v>
          </cell>
          <cell r="V14">
            <v>1</v>
          </cell>
          <cell r="W14" t="str">
            <v/>
          </cell>
          <cell r="AD14">
            <v>0</v>
          </cell>
          <cell r="AE14">
            <v>0</v>
          </cell>
          <cell r="AK14">
            <v>8</v>
          </cell>
          <cell r="AL14">
            <v>8</v>
          </cell>
          <cell r="AM14">
            <v>0.5</v>
          </cell>
          <cell r="AT14">
            <v>0</v>
          </cell>
          <cell r="AU14">
            <v>0</v>
          </cell>
          <cell r="BA14">
            <v>8</v>
          </cell>
          <cell r="BB14">
            <v>8</v>
          </cell>
          <cell r="BC14">
            <v>0.5</v>
          </cell>
        </row>
        <row r="15">
          <cell r="A15" t="str">
            <v>SG08</v>
          </cell>
          <cell r="B15" t="str">
            <v>4-Desarrollo y Promulgación del Conocimiento Institucional</v>
          </cell>
          <cell r="C15" t="str">
            <v>Secretaría General</v>
          </cell>
          <cell r="E15" t="str">
            <v/>
          </cell>
          <cell r="G15" t="str">
            <v xml:space="preserve">Diseñar e implementar el Plan anual de vacantes y Plan de Previsión de Recursos Humanos </v>
          </cell>
          <cell r="H15" t="str">
            <v xml:space="preserve">Determinar el nivel de ejecución del plan anual de vacantes y prevision del recurso humano , dando cumplimiento a la normatividad vigente </v>
          </cell>
          <cell r="I15" t="str">
            <v>Funcionamiento</v>
          </cell>
          <cell r="J15" t="str">
            <v>Porcentaje de cumplimiento del Plan anual de vacantes y previsión del recurso humano</v>
          </cell>
          <cell r="K15" t="str">
            <v>Nº actividades ejecutadas del Plan de vacantes y previsión del recurso humano / Nº actividades programadas Plan de vacantes y previsión del recurso humano) * 100</v>
          </cell>
          <cell r="L15" t="str">
            <v>Porcentaje</v>
          </cell>
          <cell r="M15" t="str">
            <v>Semestral</v>
          </cell>
          <cell r="N15">
            <v>0.6</v>
          </cell>
          <cell r="O15">
            <v>0</v>
          </cell>
          <cell r="P15">
            <v>0.6</v>
          </cell>
          <cell r="Q15">
            <v>0.6</v>
          </cell>
          <cell r="R15">
            <v>0</v>
          </cell>
          <cell r="S15">
            <v>0.6</v>
          </cell>
          <cell r="T15">
            <v>0.6</v>
          </cell>
          <cell r="U15">
            <v>1</v>
          </cell>
          <cell r="V15">
            <v>1</v>
          </cell>
          <cell r="W15" t="str">
            <v/>
          </cell>
          <cell r="AD15">
            <v>0</v>
          </cell>
          <cell r="AE15">
            <v>0</v>
          </cell>
          <cell r="AK15">
            <v>0.80519480519480524</v>
          </cell>
          <cell r="AL15">
            <v>0.6</v>
          </cell>
          <cell r="AM15">
            <v>0.5</v>
          </cell>
          <cell r="AT15">
            <v>0</v>
          </cell>
          <cell r="AU15">
            <v>0</v>
          </cell>
          <cell r="BA15">
            <v>0</v>
          </cell>
          <cell r="BB15">
            <v>0</v>
          </cell>
          <cell r="BC15">
            <v>0</v>
          </cell>
        </row>
        <row r="16">
          <cell r="A16" t="str">
            <v>SG09</v>
          </cell>
          <cell r="B16" t="str">
            <v>4-Desarrollo y Promulgación del Conocimiento Institucional</v>
          </cell>
          <cell r="C16" t="str">
            <v>Secretaría General</v>
          </cell>
          <cell r="E16" t="str">
            <v/>
          </cell>
          <cell r="G16" t="str">
            <v>Ejecutar el Plan Estratégico del Talento Humano</v>
          </cell>
          <cell r="H16" t="str">
            <v>Determinar el nivel de ejecución del plan estrategico de talento humano de acuerdo a la normatividad vigente</v>
          </cell>
          <cell r="I16" t="str">
            <v>Funcionamiento</v>
          </cell>
          <cell r="J16" t="str">
            <v>Ejecución del Plan Estratégico del Talento Humano</v>
          </cell>
          <cell r="K16" t="str">
            <v>Número de actividades desarrolladas del Plan Estratégico del Talento Humano</v>
          </cell>
          <cell r="L16" t="str">
            <v>Número</v>
          </cell>
          <cell r="M16" t="str">
            <v>Semestral</v>
          </cell>
          <cell r="N16">
            <v>77</v>
          </cell>
          <cell r="O16">
            <v>0</v>
          </cell>
          <cell r="P16">
            <v>77</v>
          </cell>
          <cell r="Q16">
            <v>76</v>
          </cell>
          <cell r="R16">
            <v>0</v>
          </cell>
          <cell r="S16">
            <v>76</v>
          </cell>
          <cell r="T16">
            <v>76</v>
          </cell>
          <cell r="U16">
            <v>0.98701298701298701</v>
          </cell>
          <cell r="V16">
            <v>1</v>
          </cell>
          <cell r="W16" t="str">
            <v/>
          </cell>
          <cell r="AD16">
            <v>0</v>
          </cell>
          <cell r="AE16">
            <v>0</v>
          </cell>
          <cell r="AK16">
            <v>62</v>
          </cell>
          <cell r="AL16">
            <v>62</v>
          </cell>
          <cell r="AM16">
            <v>0.80519480519480524</v>
          </cell>
          <cell r="AT16">
            <v>0</v>
          </cell>
          <cell r="AU16">
            <v>0</v>
          </cell>
          <cell r="BA16">
            <v>14</v>
          </cell>
          <cell r="BB16">
            <v>14</v>
          </cell>
          <cell r="BC16">
            <v>0.18181818181818182</v>
          </cell>
        </row>
        <row r="17">
          <cell r="A17" t="str">
            <v>SG10</v>
          </cell>
          <cell r="B17" t="str">
            <v>4-Desarrollo y Promulgación del Conocimiento Institucional</v>
          </cell>
          <cell r="C17" t="str">
            <v>Secretaría General</v>
          </cell>
          <cell r="D17" t="str">
            <v>Gestión de Talento Humano</v>
          </cell>
          <cell r="E17" t="str">
            <v>GTH</v>
          </cell>
          <cell r="F17" t="str">
            <v>Seguridad y Salud en el Trabajo</v>
          </cell>
          <cell r="G17" t="str">
            <v>Diseñar y ejecutar el Plan de Trabajo de Seguridad y Salud en el Trabajo</v>
          </cell>
          <cell r="H17" t="str">
            <v>Mejorar las condiciones de Salud y Seguridad en el Trabajo de los Servidores Publicos</v>
          </cell>
          <cell r="I17" t="str">
            <v>Funcionamiento</v>
          </cell>
          <cell r="J17" t="str">
            <v>Indice de cumplimiento de actividades Seguridad y Salud en el Trabajo</v>
          </cell>
          <cell r="K17" t="str">
            <v>(No. de actividades realizadas en el periodo / No. de actividades planeadas en el periodo)*100</v>
          </cell>
          <cell r="L17" t="str">
            <v>Porcentaje</v>
          </cell>
          <cell r="M17" t="str">
            <v>Semestral</v>
          </cell>
          <cell r="N17">
            <v>1</v>
          </cell>
          <cell r="O17">
            <v>0</v>
          </cell>
          <cell r="P17">
            <v>1</v>
          </cell>
          <cell r="Q17">
            <v>0.9507389162561577</v>
          </cell>
          <cell r="R17">
            <v>0</v>
          </cell>
          <cell r="S17">
            <v>0.9507389162561577</v>
          </cell>
          <cell r="T17">
            <v>0.9507389162561577</v>
          </cell>
          <cell r="U17">
            <v>0.9507389162561577</v>
          </cell>
          <cell r="V17">
            <v>1</v>
          </cell>
          <cell r="W17" t="str">
            <v/>
          </cell>
          <cell r="AC17">
            <v>0.16871921182266009</v>
          </cell>
          <cell r="AD17">
            <v>0.16871921182266009</v>
          </cell>
          <cell r="AE17">
            <v>0.16871921182266009</v>
          </cell>
          <cell r="AK17">
            <v>0.16009852216748768</v>
          </cell>
          <cell r="AL17">
            <v>0.16009852216748768</v>
          </cell>
          <cell r="AM17">
            <v>0.16009852216748768</v>
          </cell>
          <cell r="AT17">
            <v>0</v>
          </cell>
          <cell r="AU17">
            <v>0</v>
          </cell>
          <cell r="BA17">
            <v>0.6219211822660099</v>
          </cell>
          <cell r="BB17">
            <v>0.6219211822660099</v>
          </cell>
          <cell r="BC17">
            <v>0.6219211822660099</v>
          </cell>
          <cell r="BE17" t="str">
            <v>X</v>
          </cell>
        </row>
        <row r="18">
          <cell r="A18" t="str">
            <v>SG11</v>
          </cell>
          <cell r="B18" t="str">
            <v xml:space="preserve">5-Gestión de la Transparencia , Participación Ciudadana, Rendición de Cuentas y Lucha Contra la Ilegalidad. </v>
          </cell>
          <cell r="C18" t="str">
            <v>Secretaría General</v>
          </cell>
          <cell r="E18" t="str">
            <v/>
          </cell>
          <cell r="G18" t="str">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ell>
          <cell r="H18" t="str">
            <v xml:space="preserve">Desarrollar acciones de lucha contra la ilegalidad en plataformas de comercio electrónico, redes sociales y sitios web que publicitan productos competencia del INVIMA que incumplen con la normatividad sanitaria vigente. </v>
          </cell>
          <cell r="I18" t="str">
            <v>Funcionamiento</v>
          </cell>
          <cell r="J18" t="str">
            <v>Publicaciones reportadas y/o suspendidas de productos fraudulentos competencia del Instituto.</v>
          </cell>
          <cell r="K18" t="str">
            <v>No. de publicaciones reportadas y/o suspendidas en comercio electrónico con promoción de productos fraudulentos</v>
          </cell>
          <cell r="L18" t="str">
            <v>Número</v>
          </cell>
          <cell r="M18" t="str">
            <v>Trimestral</v>
          </cell>
          <cell r="N18">
            <v>5341</v>
          </cell>
          <cell r="O18">
            <v>0</v>
          </cell>
          <cell r="P18">
            <v>5341</v>
          </cell>
          <cell r="Q18">
            <v>5341</v>
          </cell>
          <cell r="R18">
            <v>0</v>
          </cell>
          <cell r="S18">
            <v>5341</v>
          </cell>
          <cell r="T18">
            <v>5341</v>
          </cell>
          <cell r="U18">
            <v>1</v>
          </cell>
          <cell r="V18">
            <v>1</v>
          </cell>
          <cell r="W18" t="str">
            <v/>
          </cell>
          <cell r="AD18">
            <v>0</v>
          </cell>
          <cell r="AE18">
            <v>0</v>
          </cell>
          <cell r="AK18">
            <v>244</v>
          </cell>
          <cell r="AL18">
            <v>244</v>
          </cell>
          <cell r="AM18">
            <v>4.5684328777382516E-2</v>
          </cell>
          <cell r="AS18">
            <v>3853</v>
          </cell>
          <cell r="AT18">
            <v>3853</v>
          </cell>
          <cell r="AU18">
            <v>0.72140048680022473</v>
          </cell>
          <cell r="BA18">
            <v>1244</v>
          </cell>
          <cell r="BB18">
            <v>1244</v>
          </cell>
          <cell r="BC18">
            <v>0.23291518442239281</v>
          </cell>
        </row>
        <row r="19">
          <cell r="A19" t="str">
            <v>SG12</v>
          </cell>
          <cell r="B19" t="str">
            <v xml:space="preserve">5-Gestión de la Transparencia , Participación Ciudadana, Rendición de Cuentas y Lucha Contra la Ilegalidad. </v>
          </cell>
          <cell r="C19" t="str">
            <v>Secretaría General</v>
          </cell>
          <cell r="E19" t="str">
            <v/>
          </cell>
          <cell r="G19" t="str">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ell>
          <cell r="H19" t="str">
            <v>Realizar acciones en la lucha contra la ilegalidad y contrabando en comercio tradicional, con operativos propios o en trabajo conjunto con otras Entidades Judiciales, sanitarias y organismos de control.</v>
          </cell>
          <cell r="I19" t="str">
            <v>Funcionamiento</v>
          </cell>
          <cell r="J19" t="str">
            <v>Porcentaje de visitas extraordinarias de ilegalidad realizadas con resultados de concepto sanitario desfavorable o aplicación de MSS a productos competencia del Instituto.</v>
          </cell>
          <cell r="K19" t="str">
            <v>(No. de establecimientos visitados en el periodo / Total de solicitudes de acompañamientos y operativos recibidos en el periodo)*100</v>
          </cell>
          <cell r="L19" t="str">
            <v>Número</v>
          </cell>
          <cell r="M19" t="str">
            <v>Trimestral</v>
          </cell>
          <cell r="N19">
            <v>0.9</v>
          </cell>
          <cell r="O19">
            <v>0</v>
          </cell>
          <cell r="P19">
            <v>0.9</v>
          </cell>
          <cell r="Q19">
            <v>0.74875000000000003</v>
          </cell>
          <cell r="R19">
            <v>0</v>
          </cell>
          <cell r="S19">
            <v>0.74875000000000003</v>
          </cell>
          <cell r="T19">
            <v>0.75</v>
          </cell>
          <cell r="U19">
            <v>0.83194444444444449</v>
          </cell>
          <cell r="V19">
            <v>1</v>
          </cell>
          <cell r="W19" t="str">
            <v/>
          </cell>
          <cell r="AC19">
            <v>0.45500000000000002</v>
          </cell>
          <cell r="AD19">
            <v>0.45500000000000002</v>
          </cell>
          <cell r="AE19">
            <v>0.12638888888888888</v>
          </cell>
          <cell r="AK19">
            <v>0.8</v>
          </cell>
          <cell r="AL19">
            <v>0.8</v>
          </cell>
          <cell r="AM19">
            <v>0.22222222222222224</v>
          </cell>
          <cell r="AS19">
            <v>0.74</v>
          </cell>
          <cell r="AT19">
            <v>0.74</v>
          </cell>
          <cell r="AU19">
            <v>0.20555555555555555</v>
          </cell>
          <cell r="BA19">
            <v>1</v>
          </cell>
          <cell r="BB19">
            <v>0.9</v>
          </cell>
          <cell r="BC19">
            <v>0.25</v>
          </cell>
          <cell r="BE19" t="str">
            <v>X</v>
          </cell>
        </row>
        <row r="20">
          <cell r="A20" t="str">
            <v>SG14</v>
          </cell>
          <cell r="B20" t="str">
            <v>3-Fortalecimiento Institucional de la Gestión Administrativa y de Apoyo del Invima</v>
          </cell>
          <cell r="C20" t="str">
            <v>Secretaría General</v>
          </cell>
          <cell r="E20" t="str">
            <v/>
          </cell>
          <cell r="G20"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H20" t="str">
            <v xml:space="preserve">Medir la oportunidad  en la elaboración del  inventario documental en estado natural e integración de los expedientes del Archivo de Gestión, de manera que se garantice la  adecuada conservación, organización,  custodia y uso de los documentos. </v>
          </cell>
          <cell r="I20" t="str">
            <v>Funcionamiento</v>
          </cell>
          <cell r="J20" t="str">
            <v>Inventarios Documentales Archivo de Gestión Misional</v>
          </cell>
          <cell r="K20" t="str">
            <v>No. de radicados inventariados</v>
          </cell>
          <cell r="L20" t="str">
            <v>Número</v>
          </cell>
          <cell r="M20" t="str">
            <v>Mensual</v>
          </cell>
          <cell r="N20">
            <v>5008</v>
          </cell>
          <cell r="O20">
            <v>0</v>
          </cell>
          <cell r="P20">
            <v>5008</v>
          </cell>
          <cell r="Q20">
            <v>4692</v>
          </cell>
          <cell r="R20">
            <v>0</v>
          </cell>
          <cell r="S20">
            <v>4692</v>
          </cell>
          <cell r="T20">
            <v>4692</v>
          </cell>
          <cell r="U20">
            <v>0.93690095846645371</v>
          </cell>
          <cell r="V20">
            <v>1</v>
          </cell>
          <cell r="W20" t="str">
            <v/>
          </cell>
          <cell r="Y20">
            <v>378</v>
          </cell>
          <cell r="AC20">
            <v>1913</v>
          </cell>
          <cell r="AD20">
            <v>2291</v>
          </cell>
          <cell r="AE20">
            <v>0.45746805111821087</v>
          </cell>
          <cell r="AG20">
            <v>534</v>
          </cell>
          <cell r="AI20">
            <v>0</v>
          </cell>
          <cell r="AK20">
            <v>0</v>
          </cell>
          <cell r="AL20">
            <v>534</v>
          </cell>
          <cell r="AM20">
            <v>0.106629392971246</v>
          </cell>
          <cell r="AO20">
            <v>448</v>
          </cell>
          <cell r="AS20">
            <v>347</v>
          </cell>
          <cell r="AT20">
            <v>795</v>
          </cell>
          <cell r="AU20">
            <v>0.15874600638977635</v>
          </cell>
          <cell r="AW20">
            <v>348</v>
          </cell>
          <cell r="AY20">
            <v>349</v>
          </cell>
          <cell r="BA20">
            <v>375</v>
          </cell>
          <cell r="BB20">
            <v>1072</v>
          </cell>
          <cell r="BC20">
            <v>0.21405750798722045</v>
          </cell>
        </row>
        <row r="21">
          <cell r="A21" t="str">
            <v>SG15</v>
          </cell>
          <cell r="B21" t="str">
            <v>3-Fortalecimiento Institucional de la Gestión Administrativa y de Apoyo del Invima</v>
          </cell>
          <cell r="C21" t="str">
            <v>Secretaría General</v>
          </cell>
          <cell r="E21" t="str">
            <v/>
          </cell>
          <cell r="G21"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H21" t="str">
            <v xml:space="preserve">Medir la oportunidad en la elaboración del inventario documental del Archivo Central,  a través del Formato Unico Inventario Documental - FUID,  dando cumplimiento a los  criterios básicos para la conservación, organización, custodia,  uso y manejo de ellos. </v>
          </cell>
          <cell r="I21" t="str">
            <v>Funcionamiento</v>
          </cell>
          <cell r="J21" t="str">
            <v>Realizar el inventario documental de las transferencias realizadas al Archivo Central de los procesos de apoyo</v>
          </cell>
          <cell r="K21" t="str">
            <v>No. de cajas organizadas</v>
          </cell>
          <cell r="L21" t="str">
            <v>Número</v>
          </cell>
          <cell r="M21" t="str">
            <v>Mensual</v>
          </cell>
          <cell r="N21">
            <v>60</v>
          </cell>
          <cell r="O21">
            <v>0</v>
          </cell>
          <cell r="P21">
            <v>60</v>
          </cell>
          <cell r="Q21">
            <v>60</v>
          </cell>
          <cell r="R21">
            <v>0</v>
          </cell>
          <cell r="S21">
            <v>60</v>
          </cell>
          <cell r="T21">
            <v>60</v>
          </cell>
          <cell r="U21">
            <v>1</v>
          </cell>
          <cell r="V21">
            <v>1</v>
          </cell>
          <cell r="W21" t="str">
            <v/>
          </cell>
          <cell r="Y21">
            <v>7</v>
          </cell>
          <cell r="AA21">
            <v>11</v>
          </cell>
          <cell r="AC21">
            <v>12</v>
          </cell>
          <cell r="AD21">
            <v>30</v>
          </cell>
          <cell r="AE21">
            <v>0.5</v>
          </cell>
          <cell r="AG21">
            <v>10</v>
          </cell>
          <cell r="AI21">
            <v>4</v>
          </cell>
          <cell r="AK21">
            <v>0</v>
          </cell>
          <cell r="AL21">
            <v>14</v>
          </cell>
          <cell r="AM21">
            <v>0.23333333333333334</v>
          </cell>
          <cell r="AO21">
            <v>1</v>
          </cell>
          <cell r="AQ21">
            <v>4</v>
          </cell>
          <cell r="AS21">
            <v>4</v>
          </cell>
          <cell r="AT21">
            <v>9</v>
          </cell>
          <cell r="AU21">
            <v>0.15</v>
          </cell>
          <cell r="AW21">
            <v>3</v>
          </cell>
          <cell r="AY21">
            <v>2</v>
          </cell>
          <cell r="BA21">
            <v>2</v>
          </cell>
          <cell r="BB21">
            <v>7</v>
          </cell>
          <cell r="BC21">
            <v>0.11666666666666667</v>
          </cell>
        </row>
        <row r="22">
          <cell r="A22" t="str">
            <v>SG16</v>
          </cell>
          <cell r="B22" t="str">
            <v>3-Fortalecimiento Institucional de la Gestión Administrativa y de Apoyo del Invima</v>
          </cell>
          <cell r="C22" t="str">
            <v>Secretaría General</v>
          </cell>
          <cell r="E22" t="str">
            <v/>
          </cell>
          <cell r="G22" t="str">
            <v>Gestionar la ejecución del plan anual de adquisiciones</v>
          </cell>
          <cell r="H22" t="str">
            <v>Medir la gestión semestral en la ejecución del plan anual de adquisiciones de acuerdo con la meta establecida para la vigencia.</v>
          </cell>
          <cell r="I22" t="str">
            <v>Funcionamiento</v>
          </cell>
          <cell r="J22" t="str">
            <v>Ejecución del plan anual de adquisiciones</v>
          </cell>
          <cell r="K22" t="str">
            <v xml:space="preserve">(No de procesos gestionados de  bienes y servicios en el periodo / No de procesos  de  bienes y servicios programados en el periodo) * 100 </v>
          </cell>
          <cell r="L22" t="str">
            <v>Porcentaje</v>
          </cell>
          <cell r="M22" t="str">
            <v>Semestral</v>
          </cell>
          <cell r="N22">
            <v>0.9</v>
          </cell>
          <cell r="O22">
            <v>0</v>
          </cell>
          <cell r="P22">
            <v>0.9</v>
          </cell>
          <cell r="Q22">
            <v>0.54730427872860632</v>
          </cell>
          <cell r="R22">
            <v>0</v>
          </cell>
          <cell r="S22">
            <v>0.54730427872860632</v>
          </cell>
          <cell r="T22">
            <v>0.54730427872860632</v>
          </cell>
          <cell r="U22">
            <v>0.60811586525400696</v>
          </cell>
          <cell r="V22">
            <v>1</v>
          </cell>
          <cell r="W22" t="str">
            <v/>
          </cell>
          <cell r="AD22">
            <v>0</v>
          </cell>
          <cell r="AE22">
            <v>0</v>
          </cell>
          <cell r="AK22">
            <v>0.78850855745721271</v>
          </cell>
          <cell r="AL22">
            <v>0.78850855745721271</v>
          </cell>
          <cell r="AM22">
            <v>0.4380603096984515</v>
          </cell>
          <cell r="AT22">
            <v>0</v>
          </cell>
          <cell r="AU22">
            <v>0</v>
          </cell>
          <cell r="BA22">
            <v>0.30609999999999998</v>
          </cell>
          <cell r="BB22">
            <v>0.30609999999999998</v>
          </cell>
          <cell r="BC22">
            <v>0.34011111111111109</v>
          </cell>
        </row>
        <row r="23">
          <cell r="A23" t="str">
            <v>SG17</v>
          </cell>
          <cell r="B23" t="str">
            <v>3-Fortalecimiento Institucional de la Gestión Administrativa y de Apoyo del Invima</v>
          </cell>
          <cell r="C23" t="str">
            <v>Secretaría General</v>
          </cell>
          <cell r="E23" t="str">
            <v/>
          </cell>
          <cell r="G23" t="str">
            <v xml:space="preserve">Reportar y generar alertas de los compromisos con saldos pendiente por ejecutar con el fin de evitar rezago presupuestal al cierre de la vigencia. </v>
          </cell>
          <cell r="H23" t="str">
            <v xml:space="preserve">Lograr una ejecución presupuestal eficiente, permitiendo una mejor planeación e inversión de los recursos. 
</v>
          </cell>
          <cell r="I23" t="str">
            <v>Funcionamiento</v>
          </cell>
          <cell r="J23" t="str">
            <v>Valor pagado mensual de los compromisos de funcionamiento</v>
          </cell>
          <cell r="K23" t="str">
            <v>Sumatoria del total pagado de gastos de funcionamiento mensualmente</v>
          </cell>
          <cell r="L23" t="str">
            <v>Recursos</v>
          </cell>
          <cell r="M23" t="str">
            <v>Mensual</v>
          </cell>
          <cell r="N23">
            <v>135566598000</v>
          </cell>
          <cell r="O23">
            <v>0</v>
          </cell>
          <cell r="P23">
            <v>135566598000</v>
          </cell>
          <cell r="Q23">
            <v>122280637965.28001</v>
          </cell>
          <cell r="R23">
            <v>0</v>
          </cell>
          <cell r="S23">
            <v>122280637965.28001</v>
          </cell>
          <cell r="T23">
            <v>122280637965.28001</v>
          </cell>
          <cell r="U23">
            <v>0.90199680282070671</v>
          </cell>
          <cell r="V23">
            <v>1</v>
          </cell>
          <cell r="W23" t="str">
            <v/>
          </cell>
          <cell r="Y23">
            <v>7040356138.1300001</v>
          </cell>
          <cell r="AA23">
            <v>8037139864.5799999</v>
          </cell>
          <cell r="AC23">
            <v>9068966289.0300007</v>
          </cell>
          <cell r="AD23">
            <v>24146462291.739998</v>
          </cell>
          <cell r="AE23">
            <v>0.17811513048177249</v>
          </cell>
          <cell r="AG23">
            <v>9872914490.6299992</v>
          </cell>
          <cell r="AI23">
            <v>9958093798.0699997</v>
          </cell>
          <cell r="AK23">
            <v>12316301389.799999</v>
          </cell>
          <cell r="AL23">
            <v>32147309678.499996</v>
          </cell>
          <cell r="AM23">
            <v>0.23713296750649446</v>
          </cell>
          <cell r="AO23">
            <v>10027637697.870001</v>
          </cell>
          <cell r="AQ23">
            <v>9683156238.8899994</v>
          </cell>
          <cell r="AS23">
            <v>13444545769.82</v>
          </cell>
          <cell r="AT23">
            <v>33155339706.580002</v>
          </cell>
          <cell r="AU23">
            <v>0.24456864888340712</v>
          </cell>
          <cell r="AW23">
            <v>10257499862.77</v>
          </cell>
          <cell r="AY23">
            <v>10212966781.75</v>
          </cell>
          <cell r="BA23">
            <v>12361059643.940001</v>
          </cell>
          <cell r="BB23">
            <v>32831526288.459999</v>
          </cell>
          <cell r="BC23">
            <v>0.24218005594903252</v>
          </cell>
        </row>
        <row r="24">
          <cell r="A24" t="str">
            <v>SG18</v>
          </cell>
          <cell r="B24" t="str">
            <v>3-Fortalecimiento Institucional de la Gestión Administrativa y de Apoyo del Invima</v>
          </cell>
          <cell r="C24" t="str">
            <v>Secretaría General</v>
          </cell>
          <cell r="E24" t="str">
            <v/>
          </cell>
          <cell r="G24" t="str">
            <v xml:space="preserve">Reportar en SIIF NACION la información identificada como ingreso dentro de la  ley de tarifas de recaudos en la entidad. </v>
          </cell>
          <cell r="H24" t="str">
            <v>Reportar la informacion de los ingresos por tarifas con el fin de revisar que las proyecciones de ingresos se cumplan oportunamente.</v>
          </cell>
          <cell r="I24" t="str">
            <v>Funcionamiento</v>
          </cell>
          <cell r="J24" t="str">
            <v xml:space="preserve">Total de ingresos reportados en SIIF NACION </v>
          </cell>
          <cell r="K24" t="str">
            <v xml:space="preserve">Recaudo mensual reportado en SIIF NACIÓN </v>
          </cell>
          <cell r="L24" t="str">
            <v>Recursos</v>
          </cell>
          <cell r="M24" t="str">
            <v>Mensual</v>
          </cell>
          <cell r="N24">
            <v>128944352988</v>
          </cell>
          <cell r="O24">
            <v>0</v>
          </cell>
          <cell r="P24">
            <v>128944352988</v>
          </cell>
          <cell r="Q24">
            <v>144790308480.39001</v>
          </cell>
          <cell r="R24">
            <v>0</v>
          </cell>
          <cell r="S24">
            <v>144790308480.39001</v>
          </cell>
          <cell r="T24">
            <v>144790308480.39001</v>
          </cell>
          <cell r="U24">
            <v>1</v>
          </cell>
          <cell r="V24">
            <v>1</v>
          </cell>
          <cell r="W24" t="str">
            <v>Revisar la sobreejecución del Indicador</v>
          </cell>
          <cell r="Y24">
            <v>9132624311</v>
          </cell>
          <cell r="AA24">
            <v>2831832194.8299999</v>
          </cell>
          <cell r="AC24">
            <v>10364575117.82</v>
          </cell>
          <cell r="AD24">
            <v>22329031623.650002</v>
          </cell>
          <cell r="AE24">
            <v>0.17316796824540287</v>
          </cell>
          <cell r="AG24">
            <v>12352593376.610001</v>
          </cell>
          <cell r="AI24">
            <v>15909942211</v>
          </cell>
          <cell r="AK24">
            <v>16612923036</v>
          </cell>
          <cell r="AL24">
            <v>44875458623.610001</v>
          </cell>
          <cell r="AM24">
            <v>0.34802189924351523</v>
          </cell>
          <cell r="AO24">
            <v>13440779356.5</v>
          </cell>
          <cell r="AQ24">
            <v>15873062462.040001</v>
          </cell>
          <cell r="AS24">
            <v>16467573903.92</v>
          </cell>
          <cell r="AT24">
            <v>45781415722.459999</v>
          </cell>
          <cell r="AU24">
            <v>0.35504785329157124</v>
          </cell>
          <cell r="AW24">
            <v>3756950688</v>
          </cell>
          <cell r="AY24">
            <v>19413270004</v>
          </cell>
          <cell r="BA24">
            <v>8634181818.6700001</v>
          </cell>
          <cell r="BB24">
            <v>31804402510.669998</v>
          </cell>
          <cell r="BC24">
            <v>0.2346035305147216</v>
          </cell>
        </row>
        <row r="25">
          <cell r="A25" t="str">
            <v>SG19</v>
          </cell>
          <cell r="B25" t="str">
            <v xml:space="preserve">5-Gestión de la Transparencia , Participación Ciudadana, Rendición de Cuentas y Lucha Contra la Ilegalidad. </v>
          </cell>
          <cell r="C25" t="str">
            <v>Secretaría General</v>
          </cell>
          <cell r="E25" t="str">
            <v/>
          </cell>
          <cell r="G25" t="str">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ell>
          <cell r="H25" t="str">
            <v>Desarrollar acciones en articulación con los Centros Integrados ICA, Invima, POLFA/DIAN para fortalecer monitoreo, vigilancia y control de Productos competencia del Instituto.</v>
          </cell>
          <cell r="I25" t="str">
            <v>Inversión</v>
          </cell>
          <cell r="J25" t="str">
            <v>Porcentaje de acciones atendidas con los puntos CIIIP</v>
          </cell>
          <cell r="K25" t="str">
            <v>(No. de acciones atendidas por el Invima de los puntos CIIIP /No. de acciones solicitadas en los puntos CIIIP)*100</v>
          </cell>
          <cell r="L25" t="str">
            <v>Porcentaje</v>
          </cell>
          <cell r="M25" t="str">
            <v>Trimestral</v>
          </cell>
          <cell r="N25">
            <v>0.9</v>
          </cell>
          <cell r="O25">
            <v>0</v>
          </cell>
          <cell r="P25">
            <v>0.9</v>
          </cell>
          <cell r="Q25">
            <v>0.55305555555555563</v>
          </cell>
          <cell r="R25">
            <v>0</v>
          </cell>
          <cell r="S25">
            <v>0.55305555555555563</v>
          </cell>
          <cell r="T25">
            <v>0.55305555555555563</v>
          </cell>
          <cell r="U25">
            <v>0.61450617283950626</v>
          </cell>
          <cell r="V25">
            <v>1</v>
          </cell>
          <cell r="W25" t="str">
            <v/>
          </cell>
          <cell r="AD25">
            <v>0</v>
          </cell>
          <cell r="AE25">
            <v>0</v>
          </cell>
          <cell r="AK25">
            <v>0.63</v>
          </cell>
          <cell r="AL25">
            <v>0.63</v>
          </cell>
          <cell r="AM25">
            <v>0.35</v>
          </cell>
          <cell r="AS25">
            <v>0.66</v>
          </cell>
          <cell r="AT25">
            <v>0.66</v>
          </cell>
          <cell r="AU25">
            <v>0.73333333333333339</v>
          </cell>
          <cell r="BA25">
            <v>0.92222222222222228</v>
          </cell>
          <cell r="BB25">
            <v>0.92222222222222228</v>
          </cell>
          <cell r="BC25">
            <v>0.51234567901234573</v>
          </cell>
        </row>
        <row r="26">
          <cell r="A26" t="str">
            <v>SG20</v>
          </cell>
          <cell r="B26" t="str">
            <v>3-Fortalecimiento Institucional de la Gestión Administrativa y de Apoyo del Invima</v>
          </cell>
          <cell r="C26" t="str">
            <v>Secretaría General</v>
          </cell>
          <cell r="D26" t="str">
            <v>Gestion Administrativa</v>
          </cell>
          <cell r="E26" t="str">
            <v>GAD</v>
          </cell>
          <cell r="F26" t="str">
            <v>Gestion de Bienes y Servicios Administrativos</v>
          </cell>
          <cell r="G26" t="str">
            <v>Atender oportunamente los requerimientos solicitado através de la mesa de ayuda del Grupo de Gestión Administrativa.</v>
          </cell>
          <cell r="H26" t="str">
            <v>Solucionar los requerimientos solicitados através de la mesa de ayuda del Grupo de gestión administrativa, dentro de lo tiempos estipulados en el periodo.</v>
          </cell>
          <cell r="I26" t="str">
            <v>Funcionamiento</v>
          </cell>
          <cell r="J26" t="str">
            <v>Requerimientos Gestión administrativa</v>
          </cell>
          <cell r="K26" t="str">
            <v>(No. de requerimientos resueltos en la mesa de ayuda dentro de los tiempos en el período  / No. de requerimientos en la mesa de ayuda que se deberían resolver en el período) * 100</v>
          </cell>
          <cell r="L26" t="str">
            <v>Porcentaje</v>
          </cell>
          <cell r="M26" t="str">
            <v>Trimestral</v>
          </cell>
          <cell r="N26">
            <v>0.9</v>
          </cell>
          <cell r="O26">
            <v>0</v>
          </cell>
          <cell r="P26">
            <v>0.9</v>
          </cell>
          <cell r="Q26">
            <v>0.8665010123320448</v>
          </cell>
          <cell r="R26">
            <v>0</v>
          </cell>
          <cell r="S26">
            <v>0.8665010123320448</v>
          </cell>
          <cell r="T26">
            <v>0.8665010123320448</v>
          </cell>
          <cell r="U26">
            <v>0.96277890259116083</v>
          </cell>
          <cell r="V26">
            <v>1</v>
          </cell>
          <cell r="W26" t="str">
            <v/>
          </cell>
          <cell r="AD26">
            <v>0</v>
          </cell>
          <cell r="AE26">
            <v>0</v>
          </cell>
          <cell r="AK26">
            <v>0.89950303699613476</v>
          </cell>
          <cell r="AL26">
            <v>0.89950303699613476</v>
          </cell>
          <cell r="AM26">
            <v>0.33314927296153135</v>
          </cell>
          <cell r="AS26">
            <v>0.9</v>
          </cell>
          <cell r="AT26">
            <v>0.9</v>
          </cell>
          <cell r="AU26">
            <v>0.33333333333333331</v>
          </cell>
          <cell r="BA26">
            <v>0.8</v>
          </cell>
          <cell r="BB26">
            <v>0.8</v>
          </cell>
          <cell r="BC26">
            <v>0.29629629629629634</v>
          </cell>
          <cell r="BE26" t="str">
            <v>X</v>
          </cell>
        </row>
        <row r="27">
          <cell r="A27" t="str">
            <v>SG21</v>
          </cell>
          <cell r="B27" t="str">
            <v>3-Fortalecimiento Institucional de la Gestión Administrativa y de Apoyo del Invima</v>
          </cell>
          <cell r="C27" t="str">
            <v>Secretaría General</v>
          </cell>
          <cell r="D27" t="str">
            <v>Gestión Directiva</v>
          </cell>
          <cell r="E27" t="str">
            <v>GDI</v>
          </cell>
          <cell r="F27" t="str">
            <v>Formulación y Seguimiento de Planes Operativos</v>
          </cell>
          <cell r="G27" t="str">
            <v>Ejecutar el 95%  de los recursos del presupuesto de invesión apropiado para la vigencia</v>
          </cell>
          <cell r="H27" t="str">
            <v>Cumplir con la ejecución del presupuesto de inversión apropiado a la dependencia de acuerdo a los lineamientos establecidos por la Oficina Asesora de Planeación</v>
          </cell>
          <cell r="I27" t="str">
            <v>Funcionamiento</v>
          </cell>
          <cell r="J27" t="str">
            <v>Ejecución presupuestal (Inversión)</v>
          </cell>
          <cell r="K27" t="str">
            <v>Total de recursos ejecutados del presupuesto de inversión</v>
          </cell>
          <cell r="L27" t="str">
            <v>Recursos</v>
          </cell>
          <cell r="M27" t="str">
            <v>Trimestral</v>
          </cell>
          <cell r="N27">
            <v>9037264876.2186871</v>
          </cell>
          <cell r="O27">
            <v>0</v>
          </cell>
          <cell r="P27">
            <v>9037264876.2186871</v>
          </cell>
          <cell r="Q27">
            <v>1620405526.4921098</v>
          </cell>
          <cell r="R27">
            <v>0</v>
          </cell>
          <cell r="S27">
            <v>1620405526.4921098</v>
          </cell>
          <cell r="T27">
            <v>1620405526.4921098</v>
          </cell>
          <cell r="U27">
            <v>0.17930264838824878</v>
          </cell>
          <cell r="V27">
            <v>1</v>
          </cell>
          <cell r="AC27">
            <v>123667745.16342901</v>
          </cell>
          <cell r="AD27">
            <v>123667745.16342901</v>
          </cell>
          <cell r="AE27">
            <v>1.3684200569229442E-2</v>
          </cell>
          <cell r="AK27">
            <v>332926578.84109497</v>
          </cell>
          <cell r="AL27">
            <v>332926578.84109497</v>
          </cell>
          <cell r="AM27">
            <v>3.6839307401200783E-2</v>
          </cell>
          <cell r="AS27">
            <v>306400216.74478495</v>
          </cell>
          <cell r="AT27">
            <v>306400216.74478495</v>
          </cell>
          <cell r="AU27">
            <v>3.3904087236733389E-2</v>
          </cell>
          <cell r="BA27">
            <v>857410985.74280095</v>
          </cell>
          <cell r="BB27">
            <v>857410985.74280095</v>
          </cell>
          <cell r="BC27">
            <v>9.4875053181085162E-2</v>
          </cell>
        </row>
        <row r="29">
          <cell r="B29" t="str">
            <v>Ejecución Porcentual por trimestre</v>
          </cell>
        </row>
      </sheetData>
      <sheetData sheetId="5">
        <row r="6">
          <cell r="A6" t="str">
            <v>No. Acción</v>
          </cell>
          <cell r="B6" t="str">
            <v>Acción Institucional</v>
          </cell>
          <cell r="C6" t="str">
            <v>Programado</v>
          </cell>
          <cell r="F6" t="str">
            <v xml:space="preserve">Ejecución </v>
          </cell>
          <cell r="I6" t="str">
            <v>AV I Trim</v>
          </cell>
          <cell r="K6" t="str">
            <v>PRIMER TRIMESTRE</v>
          </cell>
          <cell r="L6" t="str">
            <v>AV II Trim</v>
          </cell>
          <cell r="N6" t="str">
            <v>SEGUNDO TRIMESTRE</v>
          </cell>
          <cell r="O6" t="str">
            <v>AV III Trim</v>
          </cell>
          <cell r="Q6" t="str">
            <v>TERCER TRIMESTRE</v>
          </cell>
          <cell r="R6" t="str">
            <v>AV IV Trim</v>
          </cell>
          <cell r="T6" t="str">
            <v>CUARTO TRIMESTRE</v>
          </cell>
        </row>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SG01</v>
          </cell>
          <cell r="B8" t="str">
            <v>Diseñar y ejecutar el Plan Institucional de Formación y Capacitación por Competencias</v>
          </cell>
          <cell r="C8">
            <v>1</v>
          </cell>
          <cell r="D8">
            <v>0</v>
          </cell>
          <cell r="E8">
            <v>1</v>
          </cell>
          <cell r="F8">
            <v>0</v>
          </cell>
          <cell r="G8">
            <v>0</v>
          </cell>
          <cell r="H8">
            <v>0</v>
          </cell>
          <cell r="I8">
            <v>0</v>
          </cell>
          <cell r="J8">
            <v>0</v>
          </cell>
          <cell r="K8" t="str">
            <v>No se han realizado actividades en primer trimestre</v>
          </cell>
          <cell r="L8">
            <v>0</v>
          </cell>
          <cell r="M8">
            <v>0</v>
          </cell>
          <cell r="N8" t="str">
            <v>No se han realizado actividades en segundo trimestre</v>
          </cell>
          <cell r="O8">
            <v>0</v>
          </cell>
          <cell r="P8">
            <v>0</v>
          </cell>
          <cell r="Q8" t="str">
            <v>1. Resultados Alcanzados a la fecha: 
Para el tercer trimestre no se desarrollaron temas de capacitacion, sin embargo se gestiono el desarrollo de los estudios previos para el Congreso de Andicom con nùmero de ticket 4217 y Congreso de Auditoria Interna con nùmero de ticket 4290, estos no se finalizaron satisfactoriamente por parte de los proveedores. 
2. Inconvenientes presentados
NA 
3. Acciones de Mejora 
NA</v>
          </cell>
          <cell r="R8">
            <v>0</v>
          </cell>
          <cell r="S8">
            <v>0</v>
          </cell>
          <cell r="T8" t="str">
            <v xml:space="preserve">1. Resultados Alcanzados a la fecha: 
Para el desarrollo y cumplimiento de este indicador, se gestionaron dos temas de capacitación, sin embargo no se culminaron por los siguientes motivos:  
*Congreso de Andicom: Se gestionó el desarrollo de los estudios previos para el Congreso de Andicom con número de ticket 4217, este congreso no se finalizó satisfactoriamente por parte de los proveedores debido a que se gestiono a través de la modalidad de contratación directa, estos procesos de contratación son dispendiosos en elaboración, tiempo y requisitos que induce a que los proponentes desistan de nuestra participación en estos eventos, en esta ocasión el proveedor CINTEL desistió de contar con nuestra asistencia el día anterior del evento en el ultimo momento.
Congreso de Auditoria Interna: Durante la vigencia se gestionó el desarrollo de los estudios previos para el Congreso de Auditoría Interna con número de ticket 4290, este congreso no se finalizó satisfactoriamente por parte de los proveedores debido a que se radico en la modalidad de contratación directa, estos procesos de contratación son dispendiosos en elaboración, tiempo y requisitos que induce a que los proponentes desistan de nuestra participación en estos eventos, en esta ocasión el proveedor IIA Colombia, desistió de contar con nuestra asistencia el día anterior del evento en el último momento con la intención que los servidores pudieran asistir a estos importantes espacios de formación.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
2. Inconvenientes presentados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 </v>
          </cell>
        </row>
        <row r="9">
          <cell r="A9" t="str">
            <v>SG02</v>
          </cell>
          <cell r="B9" t="str">
            <v xml:space="preserve">Ejecutar el Plan de Capacitacion acorde a la malla curricular e temas misionales y de apoyo </v>
          </cell>
          <cell r="C9">
            <v>200</v>
          </cell>
          <cell r="D9">
            <v>0</v>
          </cell>
          <cell r="E9">
            <v>200</v>
          </cell>
          <cell r="F9">
            <v>114</v>
          </cell>
          <cell r="G9">
            <v>0</v>
          </cell>
          <cell r="H9">
            <v>114</v>
          </cell>
          <cell r="I9">
            <v>0</v>
          </cell>
          <cell r="J9">
            <v>0</v>
          </cell>
          <cell r="K9" t="str">
            <v xml:space="preserve">1. Resultados Alcanzados a la fecha: Durante el I trimestre del año, se  planificó y priorizo la ejecución del Plan de  Institucional de capacitación  - PIC , por inversión. 
*Se tiene proyectado radicar los estudios previos para la capacitación de las áreas misionales y de apoyo durante el II trimestre del año. 
* Se  realizaron fichas técnicas de análisis de riesgo para auditores y se encuentra en evaluación de propuestas comerciales para Seguridad de la Información y fundamentos en ITIL 4 . 
Así mismo se encuentran en proceso de cotización y elaboración de estudios.
2. Inconvenientes presentados: Falta de Talento Humano, para la gestión y desarrollo del Plan de Capacitaciòn.
3. Acciones de Mejora si aplica: Se solicitó el apoyo de practicantes para el área de capacitación, el cual se gestionó por parte de la Coordinación de Talento Humano.
</v>
          </cell>
          <cell r="L9">
            <v>11</v>
          </cell>
          <cell r="M9">
            <v>5.5E-2</v>
          </cell>
          <cell r="N9" t="str">
            <v>1. Resultados Alcanzados a la fecha: 
Se adopto el Plan Institucional de Capacitacion no formal para el Desarrollo de Competencias de los Funcionarios Publicos del Instituto, bajo la Resoluciòn 2022002028 del 21 de Enero de 2022. 
Se realizaron estudios previos y analisis del sector para el desarrollo de las capacitaciones "Analisis de riesgo auditores, Seguridad de la Información" y se ejecuto la formaciòn "Fundamentos en ITIL 4" con la asistencia de once (11) Servidores publicos de la Oficina de Tecnologia de la Informaciòn, la cual fue ejecutada en el mes de junio.
2. Inconvenientes presentados
Falta de Talento Humano, para la gestion y desarrollo del Plan de Capacitaciòn.
3. Acciones de Mejora 
Seguimiento a la solicitud de la asignación de practicantes para el área de capacitación</v>
          </cell>
          <cell r="O9">
            <v>0</v>
          </cell>
          <cell r="P9">
            <v>0</v>
          </cell>
          <cell r="Q9" t="str">
            <v xml:space="preserve">1. Resultados Alcanzados a la fecha: 
Durante el tercer trimestre se gestionaron los siguientes estudios previos y los analisis del sector para las las capacitaciones: 
*Auditoria basada en riesgos asociados al proceso de gestion de calidad 
* Capacitación en sistemas Gestión de la Seguridad de la Información ISO 27001:2013 
* Ley 1581 de  2012  Protección de Datos Personales y sus decretos reglamentarios 1377 del 2013; 1083 del 2015; Decreto 255 del 2022, con nùmero de ticket 4162.
Porcesos presentados y aprobados por el comité en la tercera presentación para ejecución durante el cuarto trimestre del presente año.
2. Inconvenientes presentados
NA 
3. Acciones de Mejora 
NA </v>
          </cell>
          <cell r="R9">
            <v>103</v>
          </cell>
          <cell r="S9">
            <v>0.51500000000000001</v>
          </cell>
          <cell r="T9" t="str">
            <v>1. Resultados Alcanzados a la fecha:
En el cuarto trimestre del 2022, se gestionaron los siguientes temas de capacitación, asi: 
• Capacitación Auditoria basada en riesgo y Gestión de la información Ley 1581 de 2012 Protección de Datos Personales y sus decretos reglamentarios 1377 del 2013; 1083 del 2015; Decreto 255 del 2022:  Estos dos temas se unificaron, para un desarrollo adecuado, en donde se adelanto la elaboración de los estudios previos por modalidad de mínima cuantía, sin embargo debido a modificaciones de los requisitos que debían cumplir las cotizaciones para los nuevos procesos que se fueran a radicar, motivo por el cual se debió volver a solicitar las cotizaciones a los proveedores, por lo que entre tanto se continuo elaborando los estudios previos el análisis del sector y la matriz de riesgo, se logro reunir las tres propuestas comerciales, por lo que se termino la elaboración y revisión de estudios previos. Sin embargo, debido a que las cotizaciones no eran equiparables se volvió a solicitar a otros proveedores porque los mismos no quisieron cotizar con un costo más elevado, esto implicó realizar un cambio en los estudios previos en cuanto a modalidad a menor cuantía, se terminó radicando aproximadamente el 5 de junio, este proceso pasó 3 veces al Comité de Contratación, se realizo el cual se llevó a cabo con la Organización y Diseño Arquitectónico – ODA, en asociación con la Escuela EFPE, con una inscripcion de 88 servidores publicos inicialmente y de los cuales se certificaron 65 servidores publicos.
En estre trimeste se gestiono el tema "Auditoria basada en riesgos asociadas al proceso de gestion de calidad" con una intensidad horaria de 24 horas, adjudicado a AIC (Asociación Internacional de Consultoria), con una inscripcion de 46 servidores publicos inicialmente y de los cuales se certificaron 38 servidores publicos.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
2. Inconvenientes presentados: explicar el no cumplimiento de la meta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v>
          </cell>
        </row>
        <row r="10">
          <cell r="A10" t="str">
            <v>SG03</v>
          </cell>
          <cell r="B10" t="str">
            <v>Ejecutar el Plan de Capacitación acorde a la malla curricular en temas Misionales y de apoyo</v>
          </cell>
          <cell r="C10">
            <v>400</v>
          </cell>
          <cell r="D10">
            <v>0</v>
          </cell>
          <cell r="E10">
            <v>400</v>
          </cell>
          <cell r="F10">
            <v>0</v>
          </cell>
          <cell r="G10">
            <v>0</v>
          </cell>
          <cell r="H10">
            <v>0</v>
          </cell>
          <cell r="I10">
            <v>0</v>
          </cell>
          <cell r="J10">
            <v>0</v>
          </cell>
          <cell r="K10" t="str">
            <v>1. Resultados Alcanzados a la fecha Se realizo la planificación y prioirzacion  para la ejecución PIC 2022 capacitaciones por inversion,  se realizaron fichas tecnicas de analisis de riesgo auditores, Seguridad de la Información y fundamentos en ITIL 4, asi mismo se encuentra en proceso de cotizacion y elaboración de estudios previos.
2. Inconvenientes presentados Falta de Talento Humano, para la gestion y desarrollo del Plan de Capacitaciòn.
3. Acciones de Mejora si aplican NA</v>
          </cell>
          <cell r="L10">
            <v>0</v>
          </cell>
          <cell r="M10">
            <v>0</v>
          </cell>
          <cell r="N10" t="str">
            <v>1. Resultados Alcanzados a la fecha:
Se adopto el Plan Institucional de Capacitacion no formal para el Desarrollo de Competencias de los Funcionarios Publicos del Instituto, bajo la Resoluciòn 2022002028 del 21 de Enero de 2022.
En el segundo trimestre se gestiono la elaboraciòn de los estudios previos, para la ejecución (capacitaciones por inversion) de  HACCP,  Espectroscopia, Limpieza y Sanidad, Deteccion molecular de Patogenos, con la proyeccion de 170 servidores publicos asistentes.
2. Inconvenientes presentados:
Falta de Talento Humano, para la gestion y desarrollo del Plan de Capacitaciòn.
3. Acciones de Mejora 
Seguimiento a la solicitud de la asignación de practicantes para el área de capacitación</v>
          </cell>
          <cell r="O10">
            <v>0</v>
          </cell>
          <cell r="P10">
            <v>0</v>
          </cell>
          <cell r="Q10" t="str">
            <v>1. Resultados Alcanzados a la fecha:
Radicación de los estudios previos para la "Prestacion de servicios de formación de las áreas misionales y de apoyo establecido en el plan institucional de capacitación, mediante el ticket No. 4291, sinembargo fue cerrado por parte del Grupo des gestiòn contractual.
Por lo anterior, se realizaron los austes y se radicaron nuevamente los estudios previos para contratación directa con la Universidad de Antioquia UDEA con el objeto: ·"Prestar el servicio de formaciòn de las áreas misionales y de apoyo establecido en el Plan Institucional de Capacitación". 
Se tiene prevista su ejecución en el cuarto trimestre del presente año.
2. Inconvenientes presentados:
NA
3. Acciones de Mejora 
NA</v>
          </cell>
          <cell r="R10">
            <v>0</v>
          </cell>
          <cell r="S10">
            <v>0</v>
          </cell>
          <cell r="T10" t="str">
            <v>1. Resultados Alcanzados a la fecha: 
Para el cumplimiento de este indicador, en el cuarto periodo se gestionó el desarrollo de los estudios previos, para la ejecución de 12 tematicas realizadas inicialmente por las areas misionales, asi: 
*Estudio previso: "Prestacion de servicios de formación de las áreas misionales y de apoyo establecido en el plan institucional de capacitación", se radico mediante el ticket No. 4291 por cada temática contenida en la malla. Posteriormente se gestionó el proceso de contratación por modalidad directa, sin embargo.. Por último, se gestionó por tercera vez, adelantar un convenio interadministrativo, sin embargo, la Universidad de Antioquia, desistió debido al tiempo destinado para la ejecución. Para el desarrollo de esta tematica se tenia programada la asistencia de 586 servidores publicos. 
2. Inconvenientes presentados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v>
          </cell>
        </row>
        <row r="11">
          <cell r="A11" t="str">
            <v>SG04</v>
          </cell>
          <cell r="B11" t="str">
            <v>Ejecutar el Plan de Capacitación acorde a la malla curricular en temas Misionales y de apoyo</v>
          </cell>
          <cell r="C11">
            <v>10</v>
          </cell>
          <cell r="D11">
            <v>0</v>
          </cell>
          <cell r="E11">
            <v>10</v>
          </cell>
          <cell r="F11">
            <v>2</v>
          </cell>
          <cell r="G11">
            <v>0</v>
          </cell>
          <cell r="H11">
            <v>2</v>
          </cell>
          <cell r="I11">
            <v>0</v>
          </cell>
          <cell r="J11">
            <v>0</v>
          </cell>
          <cell r="K11" t="str">
            <v>1. Resultados Alcanzados a la fecha Se realizo la planificación y prioirzacion  para la ejecución PIC 2022 capacitaciones por inversion,  se realizaron fichas tecnicas de analisis de riesgo auditores, Seguridad de la Información y fundamentos en ITIL 4, asi mismo se encuentra en proceso de cotizacion y elaboración de estudios previos.
2. Inconvenientes presentados Falta de Talento Humano, para la gestion y desarrollo del Plan de Capacitaciòn.
3. Acciones de Mejora si aplican NA</v>
          </cell>
          <cell r="L11">
            <v>1</v>
          </cell>
          <cell r="M11">
            <v>0.1</v>
          </cell>
          <cell r="N11" t="str">
            <v>1. Resultados Alcanzados a la fecha: 
Se adopto el Plan Institucional de Capacitacion no formal para el Desarrollo de Competencias de los Funcionarios Publicos del Instituto, bajo la Resoluciòn 2022002028 del 21 de Enero de 2022.
Se realizo la planificación y prioirzacion  para la ejecución PIC 2022, asi: 
En el mes de junio se ejecuto la capacitación en  fundamentos en ITIL 4, asi mismo se encuentra  en proceso de cotizacion y elaboración de estudios previos, las capacitaciones: 
Analisis de riesgo Auditores, Seguridad de la Información, HACCP, Espectroscopia, Limpieza y Sanidad y Detección molecular de patógenos.
2. Inconvenientes presentados:
Falta de Talento Humano, para la gestion y desarrollo del Plan de Capacitaciòn.
3. Acciones de Mejora 
Seguimiento a la solicitud de la asignación de practicantes para el área de capacitación</v>
          </cell>
          <cell r="O11">
            <v>0</v>
          </cell>
          <cell r="P11">
            <v>0</v>
          </cell>
          <cell r="Q11" t="str">
            <v>1. Resultados Alcanzados a la fecha:
Radicación de los estudios previos para la "Prestacion de servicios de formación de las áreas misionales y de apoyo establecido en el plan institucional de capacitación, mediante el ticket No. 4291, sinembargo fue cerrado por parte del Grupo des gestiòn contractual.
Por lo anterior, se realizaron los austes y se radicaron nuevamente los estudios previos para contratación directa con la Universidad de Antioquia UDEA con el objeto: ·"Prestar el servicio de formaciòn de las áreas misionales y de apoyo establecido en el Plan Institucional de Capacitación". 
Se tiene prevista su ejecución en el cuarto trimestre del presente año.
2. Inconvenientes presentados:
NA
3. Acciones de Mejora 
NA</v>
          </cell>
          <cell r="R11">
            <v>1</v>
          </cell>
          <cell r="S11">
            <v>0.1</v>
          </cell>
          <cell r="T11" t="str">
            <v>1. Resultados Alcanzados a la fecha: 
Para el cumplimiento de este indicador, en el cuarto periodo se gestionó el desarrollo de los estudios previos, para la ejecución de 12 tematicas realizadas inicialmente por las areas misionales, asi: 
*Se gestionó el estudio previo "Prestación de servicios de formación de las áreas misionales y de apoyo establecido en el plan institucional de capacitación", se radico mediante el ticket No. 4291 por cada temática contenida en la malla. Posteriormente se gestionó el proceso de contratación por modalidad directa, sin embargo, por último, se gestionó por tercera vez, adelantar un convenio interadministrativo, sin embargo, la Universidad de Antioquia, desistió debido al tiempo destinado para la ejecución, por ende no se ejecuto. Para el desarrollo de esta tematica se tenia programada la asistencia de 586 servidores publicos. 
Asi mismo, se gestionó y ejecutó la capacitación de Bancos de Sangre y Medicina Transfusional, para (3) tres funcionarias de la Dirección de Medicamentos y Productos Biológicos del Invima, mediante el ticket No. 4241. Se radicó el 15 de julio de 2022 y se ejecutó durante el periodo comprendido entre el 13 al 16 de Octubre de 2022.
2. Inconvenientes presentados
La especificidad de los temas de capacitación no permitieron tener acceso a diferentes ofertas académicas. 
3. Acciones de Mejora 
Como plan de acción se solicitaran las necesidades de capacitación de las diferentes dependencias oportunamente.</v>
          </cell>
        </row>
        <row r="12">
          <cell r="A12" t="str">
            <v>SG05</v>
          </cell>
          <cell r="B12" t="str">
            <v xml:space="preserve">Fortalecer el desarrollo del conocimiento y competencias tecnicas en los Servidores Públicos de Carrera Administrativa y/o de Libre Nombramiento y Remoción dentro del marco del Convenio ICETEX </v>
          </cell>
          <cell r="C12">
            <v>60</v>
          </cell>
          <cell r="D12">
            <v>0</v>
          </cell>
          <cell r="E12">
            <v>60</v>
          </cell>
          <cell r="F12">
            <v>51</v>
          </cell>
          <cell r="G12">
            <v>0</v>
          </cell>
          <cell r="H12">
            <v>51</v>
          </cell>
          <cell r="I12">
            <v>17</v>
          </cell>
          <cell r="J12">
            <v>0.28333333333333333</v>
          </cell>
          <cell r="K12" t="str">
            <v>1. Resultados Alcanzados a la fecha: Se recibieron 17 solicitudes de educación formal asi:
*2: Pregrado
*7: Postgrado
*8:Maestria
2. Inconvenientes presentados: N/A
3. Acciones de Mejora si aplican: N/A</v>
          </cell>
          <cell r="L12">
            <v>12</v>
          </cell>
          <cell r="M12">
            <v>0.2</v>
          </cell>
          <cell r="N12" t="str">
            <v>1. Resultados Alcanzados a la fecha:
Se recibieron y gestionaron 12 solicitudes de formación formal, asi:
* 9 Servidores Publicos por Especializaciòn
* 3 Servidores Publicos por Maestria.
2. Inconvenientes presentados:
NA
3. Acciones de Mejora 
NA</v>
          </cell>
          <cell r="O12">
            <v>16</v>
          </cell>
          <cell r="P12">
            <v>0.26666666666666666</v>
          </cell>
          <cell r="Q12" t="str">
            <v>1. Resultados Alcanzados a la fecha:
Se recibieron y gestionaron durante  el tercer trimestre, 16 solicitudes de servidores publicos de formación formal, asi: 
* 13 Servidores Publicos por Especialización
* 3 Servidores Publicos por Maestria.
2. Inconvenientes presentados:
NA
3. Acciones de Mejora 
Solicitar ajuste de meta de indicador, debido al incremento de solicitudes por parte de la funcionarios públicos.</v>
          </cell>
          <cell r="R12">
            <v>6</v>
          </cell>
          <cell r="S12">
            <v>0.1</v>
          </cell>
          <cell r="T12" t="str">
            <v>1. Resultados Alcanzados a la fecha:
En el periodo comprendido, se recibieron y gestionaron durante el cuarto trimestre,  6 solicitudes  servidores publicos para su formación formal, asi: 
* 2 Servidores Publicos por Maestría
* 4 Servidores Publicos por Especialización
En el transcurso del año se recibieron 51 solicitudes de las cuales todas fueron aprobadas, sin embargo al comienzo del año se planteó la meta de 45 servidores a recibir el beneficio y de acuerdo a los ultimos reportes del trimestre se recibieron más solicitudes de la meta acordada inicialmente, esto genero que se solicitara apliación a 60, para el cuarto trimestre, se llegó a un resultado de 51 servidores aprobados para el convenio INVIMA-ICETEX. Por ser un indicador a demanda, no se puede determinar la cantidad de solicitudes a recibir. 
2. Inconvenientes presentados:
NA
3. Acciones de Mejora 
N/A</v>
          </cell>
        </row>
        <row r="13">
          <cell r="A13" t="str">
            <v>SG06</v>
          </cell>
          <cell r="B13" t="str">
            <v>Diseñar y ejecutar el Sistema de Estímulos</v>
          </cell>
          <cell r="C13">
            <v>91</v>
          </cell>
          <cell r="D13">
            <v>0</v>
          </cell>
          <cell r="E13">
            <v>91</v>
          </cell>
          <cell r="F13">
            <v>91</v>
          </cell>
          <cell r="G13">
            <v>0</v>
          </cell>
          <cell r="H13">
            <v>91</v>
          </cell>
          <cell r="I13">
            <v>21</v>
          </cell>
          <cell r="J13">
            <v>0.23076923076923078</v>
          </cell>
          <cell r="K13" t="str">
            <v xml:space="preserve">1. Resultados Alcanzados a la fecha: Se presentaron y aprobaron los siguientes planes: 
* Planes de Bienestar e Incentivos, el cual fue adoptados mediante la Resolución No. 2022002219 del 24 de enero de 2022  
* Plan de incentivos, el cual fue adoptado mediante la resolución No 2022002227 del 24 de enero de 2022. 
Se realizaron  tres (3) mesas técnicas conformadas por Compensar, Seguridad y Salud en el Trabajo, Proxima y Grupo de Bienestar Social. 
Se remitió portafolio y propuestas de pasadías grupales e individuales a cada Grupo Territorial (Medellín, Bucaramanga, Barranquilla, Montería, Neiva, Pasto y Villavicencio), así mismo, se envíaron 5 portafolios generales a todos los Grupos Territoriales, para hacer uso del Bienestar a la carta.  
Publicación de cinco (5) piezas de Bienestar Social por correo eléctronico, para hacer uso de Bienestar a la carta. 
Se inició con la intervención de Clima Laboral en la Oficina  de laboratorios y control de calidad,  mediante diez (10) sesiones de trabajo, así mismo , se aplico y consolidó la encuesta de calidad de vida laboral efr. y se dió inicio al piloto de Teletrabajo.
*Aplicación de la encuesta de calidad de vida a 1153  a servidores públicos de la entidad , con un  resultado del 62%, de participación. 
*Presentación del informe detallado de la encuesta de calidad de vida 2022, a la Comisión de Personal .
2. Inconvenientes presentados:  Los recursos aprobados para el Programa de Bienestar social en el mes de enero de 2022, fue disminuido por la contigencia presentada en la Entidad  por el ataque cibernético.
*Al cierre del primer trimestre,  se presentó la renuncia de un contratista del equipo.
* En el marco de la mesa de negociación sindical, se informó al equipo de bienestar no radicar la solicitud de contratación para analizar el desarrollo de un piloto con  un contrato regional.
3. Acciones de Mejora si aplican: Revisión de hojas de vida por parte del Secretario General, para la cesión del contrato de la persona qué se requiere en el área de Bienestar Social, la cual apoyará al ejecución de las actividades para la viegencia 2022. </v>
          </cell>
          <cell r="L13">
            <v>23</v>
          </cell>
          <cell r="M13">
            <v>0.25274725274725274</v>
          </cell>
          <cell r="N13" t="str">
            <v xml:space="preserve">1. Resultados Alcanzados a la fecha:
Mediante Resoluciòn No. 2022002219  del 24 de enero de 2022, se adoptó el Plan de Bienestar Social para los Servidores Públicos del Instituto y bajo la Resolución No. 2022002227 del 24 de enero de 2022 se adoptó el Plan anual de Incentivos para los servidores públicos de carrera y libre nombramiento del Instituto.
En desarrollo de las actividades para el cumplimiento del  Programa de Bienestar - Sistemas de Estimulos, en el segundo trimestre de las 23 actividades desarrolladas, se destacaron: Desarrollo del portafolio de servicios para el uso de Bienestar a la Carta a las regionales del Instituto (Armenia, Cali, Medellin, entre otras), desarrollo del programa en riesgo psicosocial en conjunto con el proceso de Seguridad y Salud en el Trabajo, 4 entrenamientos personalizados y clak, 3 reuniones de las mesas técnicas efr, entre otras.
2. Inconvenientes presentados: 
Los recursos aprobados para el plan de bienestar en la comisión de bienestar del mes de enero fueron disminuidos en la entrega del CDP. A cierre del trimestre se presento la renuncia de un contratista del equipo. 
En el marco de la mesa de negociación sindical, se informo al equipo de bienestar no radicar el Contrato, para analizar la realización de un piloto de un contrato regional. 
3. Acciones de Mejora: 
Vincular un nuevo contratista al equipo de bienestar. </v>
          </cell>
          <cell r="O13">
            <v>25</v>
          </cell>
          <cell r="P13">
            <v>0.27472527472527475</v>
          </cell>
          <cell r="Q13" t="str">
            <v xml:space="preserve">1. Resultados Alcanzados a la fecha: 
En el tercer trimestre se desarrollaron 25 actividades, de las cuales se relacionan  las mas significativas: 
* Carrera media maratón 21k y 10k, 
* Boletas de cine 
* Mantenimiento al modelo para la recertificación en coordinaciòn con las asesoras de la fundaciòn proxima
2. Inconvenientes presentados: NA
3. Acciones de Mejora: NA </v>
          </cell>
          <cell r="R13">
            <v>22</v>
          </cell>
          <cell r="S13">
            <v>0.24175824175824176</v>
          </cell>
          <cell r="T13" t="str">
            <v xml:space="preserve">1. Resultados Alcanzados a la fecha: 
En el cuarto trimestre se desarrollaron 22 actividades, de las cuales se relacionan  las mas significativas: 
* Entrega de Boletas de cine, tanto a Boogtá como a territoriales (1.170 boletas con combo).
* Mantenimiento al modelo para la recertificación en coordinaciòn con las asesoras de la fundaciòn proxima.
* Vacaciones recreativa niños y adolescentes (Bogota), (100 cupos).                          
 * Actividades dirigidas a Prepensionados. 
* Cursos Virtuales de Capacitación informal de Bienestar (canto y guitarra.                                                                                                         * Informe de Gestión. (inducción y reinducción). 
* Gimnasio virtual personalizado (150 cupos)
*Gimnasio smat fit (90 cupos).
*Aplicación de la Encuesta clima organizacional.
*Certificado masfamilia. 
*Acompañamiento y fortalecimiento del modeo efr. 
*Incentivos (mejor equipo y empleado 2022).
*Cachas de Futbol 11 Mixto.  
* Copa navidad futbol masculino.
*Seguimiento Riesgo Psicosocial.
*Publicación de Cumpleaños.
*Acompañamiento Ejecución Regional (Armenia, Barranquilla, Cali, Bucaramanga, Medellín, Nariño, Neiva, Montería, Villavicencio.) 
2. Inconvenientes presentados: 
NA
3. Acciones de Mejora: 
NA </v>
          </cell>
        </row>
        <row r="14">
          <cell r="A14" t="str">
            <v>SG07</v>
          </cell>
          <cell r="B14" t="str">
            <v>Diseñar y ejecutar el Plan Institucional de Formación y Capacitación por Competencias</v>
          </cell>
          <cell r="C14">
            <v>16</v>
          </cell>
          <cell r="D14">
            <v>0</v>
          </cell>
          <cell r="E14">
            <v>16</v>
          </cell>
          <cell r="F14">
            <v>16</v>
          </cell>
          <cell r="G14">
            <v>0</v>
          </cell>
          <cell r="H14">
            <v>16</v>
          </cell>
          <cell r="I14">
            <v>0</v>
          </cell>
          <cell r="J14">
            <v>0</v>
          </cell>
          <cell r="K14" t="str">
            <v>No aplica, acción semestral</v>
          </cell>
          <cell r="L14">
            <v>8</v>
          </cell>
          <cell r="M14">
            <v>0.5</v>
          </cell>
          <cell r="N14" t="str">
            <v>1. Resultados Alcanzados a la fecha: 
Se adopto el Plan Institucional de Capacitacion no formal para el Desarrollo de Competencias de los Servidores Publicos del Instituto, bajo la Resolución No. 2022002028 del 21 de Enero de 2022.
Se gestionaron y ejecutaron las capacitaciones (Sin presupuesto) en:            
- Contratación Estatal con ESAP
- Lectura critica
- Excel basico
- Curso lenguaje de señas
- Sistema de lecto escritura - Braile
- Seminario inclusion de enfoque diferencial en los procesos de atencion al ciudadano
-Conversatorio colpensiones, 
- Marcos de referencia y elementos de clasificación documental.
2. Inconvenientes presentados:
NA
3. Acciones de Mejora 
NA</v>
          </cell>
          <cell r="O14">
            <v>0</v>
          </cell>
          <cell r="P14">
            <v>0</v>
          </cell>
          <cell r="Q14" t="str">
            <v>No aplica, acción semestral</v>
          </cell>
          <cell r="R14">
            <v>8</v>
          </cell>
          <cell r="S14">
            <v>0.5</v>
          </cell>
          <cell r="T14" t="str">
            <v>1. Resultados Alcanzados a la fecha: 
Se adopto el Plan Institucional de Capacitacion no formal para el Desarrollo de Competencias de los Servidores Publicos del Instituto, bajo la Resolución No. 2022002028 del 21 de Enero de 2022.
Se gestionaron y ejecutaron las capacitaciones con la ESAP (Sin presupuesto) en:            
- Habilidades gerenciales 
- Derecho administración y la gestión pública
- Curso desarrollo de competencias
- Fundamentos y principios de la contratación Estatal
- Curso Comunicación Asertiva
- Curso Excel en familia
- Supervisión de contratos y SECOP II
- Técnicas de redacción de normas jurídicas y actos administrativos
2. Inconvenientes presentados:
NA
3. Acciones de Mejora 
NA</v>
          </cell>
        </row>
        <row r="15">
          <cell r="A15" t="str">
            <v>SG08</v>
          </cell>
          <cell r="B15" t="str">
            <v xml:space="preserve">Diseñar e implementar el Plan anual de vacantes y Plan de Previsión de Recursos Humanos </v>
          </cell>
          <cell r="C15">
            <v>0.6</v>
          </cell>
          <cell r="D15">
            <v>0</v>
          </cell>
          <cell r="E15">
            <v>0.6</v>
          </cell>
          <cell r="F15">
            <v>0.6</v>
          </cell>
          <cell r="G15">
            <v>0</v>
          </cell>
          <cell r="H15">
            <v>0.6</v>
          </cell>
          <cell r="I15">
            <v>0</v>
          </cell>
          <cell r="J15">
            <v>0</v>
          </cell>
          <cell r="K15" t="str">
            <v>No aplica, acción semestral</v>
          </cell>
          <cell r="L15">
            <v>0.6</v>
          </cell>
          <cell r="M15">
            <v>0.5</v>
          </cell>
          <cell r="N15" t="str">
            <v>1. Resultados Alcanzados a la fecha
Durante el primer semestre se elaboró y aprobó el Plan anual de vacantes y previsión de recursos humanos del Instituto, así como dentro de las actividades que se destacaron se relacionan: 
Entrega de los datos referentes al Plan anual de vacantes.
Cargue a la plataforma SIMO 4.0 de  311 cargos para próxima convocatoria naciòn.
2. Inconvenientes presentados:
NA
3. Acciones de Mejora 
NA</v>
          </cell>
          <cell r="O15">
            <v>0</v>
          </cell>
          <cell r="P15">
            <v>0</v>
          </cell>
          <cell r="Q15" t="str">
            <v>No aplica, acción semestral</v>
          </cell>
          <cell r="R15">
            <v>0</v>
          </cell>
          <cell r="S15">
            <v>0</v>
          </cell>
          <cell r="T15" t="str">
            <v>1. Resultados Alcanzados a la fecha
Durante el segundo semestre del 2022, se ejecutaron las siguientes actividades orientadas a cumplir con el objetivo, de las cuales se destacaron:
* Realización de las convocatorias para suplir vacantes por encargo y al 31 de diciembre del 2022 se evidenciaron 85 servidores posesIonados durante el año. 
* Se gestionaron nombramientos en calidad de provisionalidad para suplir vacantes que no fueron posibles por encargo, asi a cierre del 31 de diciembre del 2022 se evidenciaron 78 servidores posesionados en esta modalidad.
* Se inicio con la actualización del manual de funciones del Instituto en cojunto con cada una de las dependencias, para mejorar el perfil requerido y de acuerdo a las necesidades del servicio de la entidad. 
* Se realizo el cargue a la plataforma SIMO 4.0 de  311 cargos para próxima convocatoria naciòn.
2. Inconvenientes presentados:
NA
3. Acciones de Mejora 
NA</v>
          </cell>
        </row>
        <row r="16">
          <cell r="A16" t="str">
            <v>SG09</v>
          </cell>
          <cell r="B16" t="str">
            <v>Ejecutar el Plan Estratégico del Talento Humano</v>
          </cell>
          <cell r="C16">
            <v>77</v>
          </cell>
          <cell r="D16">
            <v>0</v>
          </cell>
          <cell r="E16">
            <v>77</v>
          </cell>
          <cell r="F16">
            <v>76</v>
          </cell>
          <cell r="G16">
            <v>0</v>
          </cell>
          <cell r="H16">
            <v>76</v>
          </cell>
          <cell r="I16">
            <v>0</v>
          </cell>
          <cell r="J16">
            <v>0</v>
          </cell>
          <cell r="K16" t="str">
            <v>No aplica, acción semestral</v>
          </cell>
          <cell r="L16">
            <v>62</v>
          </cell>
          <cell r="M16">
            <v>0.80519480519480524</v>
          </cell>
          <cell r="N16" t="str">
            <v xml:space="preserve">1.Resultados alcanzados: 
Se elaboro y aprobo el Plan Estrategico de Talento Humano, para el desarrollo y ejecucion de 77 actividades encamidadas al fortalecimiento del talento humano en el Instituto, con corte al primer semestre se desarrollaron 62 actividades, dentro de las que se encuentran:
* Elaboración y aprobaciòn de los diferentes planes de Talento Humano. 
* Gestiòn de la informaciòn de SIGEP y Bienes y rentas. 
* Desarrollo de mecanismos que permiten visualizar de manera oportuna la planta de personal del Instituto
* Promoción del uso de la bicicleta, entre otros
2. Inconvenientes presentados:
NA
3. Acciones de mejora: 
NA
</v>
          </cell>
          <cell r="O16">
            <v>0</v>
          </cell>
          <cell r="P16">
            <v>0</v>
          </cell>
          <cell r="Q16" t="str">
            <v>No aplica, acción semestral</v>
          </cell>
          <cell r="R16">
            <v>14</v>
          </cell>
          <cell r="S16">
            <v>0.18181818181818182</v>
          </cell>
          <cell r="T16" t="str">
            <v>1.Resultados alcanzados: 
En el segundo semestre del presente año, se llevo a cabo el desarrollo de 14 actividades, de las cuales se dio cumplimiento inical al desarrollo de los diferentes planes de Talento Humano, como lo son el Plan de Capacitación, Programa de Bienestar, el programa de Seguridad y Salud en el Trabajo, frente al cumplimiento de las 77 actividades descritas en el Plan Estrategico de Talento Humano y encamidadas al fortalecimiento del talento humano en el Instituto, la actividad que quedo pendiente de ejecutar fue la sistematización de las Historias laborales. 
2. Inconvenientes presentados:
NA
3. Acciones de mejora: 
NA</v>
          </cell>
        </row>
        <row r="17">
          <cell r="A17" t="str">
            <v>SG10</v>
          </cell>
          <cell r="B17" t="str">
            <v>Diseñar y ejecutar el Plan de Trabajo de Seguridad y Salud en el Trabajo</v>
          </cell>
          <cell r="C17">
            <v>1</v>
          </cell>
          <cell r="D17">
            <v>0</v>
          </cell>
          <cell r="E17">
            <v>1</v>
          </cell>
          <cell r="F17">
            <v>0.9507389162561577</v>
          </cell>
          <cell r="G17">
            <v>0</v>
          </cell>
          <cell r="H17">
            <v>0.9507389162561577</v>
          </cell>
          <cell r="I17">
            <v>0.16871921182266009</v>
          </cell>
          <cell r="J17">
            <v>0.16871921182266009</v>
          </cell>
          <cell r="K17" t="str">
            <v>1. Resultados Alcanzados a la fecha: Para el desarrollo de esta vigencia (2022) el área Seguridad y Salud en el Trabajo -SST programo la realización de 738 actividades aproximadamente (teniendo en cuenta las dinámicas del Instituto lo que puede llegar a  aumentar la cantidad de actividades, según las necesidades que vayan surgiendo en la marcha), para este primer trimestre, se tenían contempladas 168 actividades, de las cuales fueron ejecutadas 137 actividades, dando como resultado un 18,6% del total del plan de trabajo de SST, con corte al 31 de marzo de 2022.
2. Inconvenientes presentados: La ejecución de las actividades programadas para este primer trimestre, se vieron afectadas debido a que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lo que obligo a la reprogramación de varias actividades para los siguientes meses, por otro lado, la falta de compromiso de algunas coordinaciones a nivel nacional en la programación de las actividades SST en su sede,  indican que no cuentan con tiempo suficiente para la realización de las mismas; a causa de las diferentes actividades de tipo misional, dejando a un lado la importancia de la realización de estas, las cuales tienen impacto directo en los funcionarios y contratistas de la entidad. 
*A causa del ataque cibernético, las visitas que se tenían programadas a los diferentes Grupos de Trabajo a nivel nacional fueron canceladas por directriz de la alta dirección, ya que debían disponer de ese recurso económico para solventar temas relacionados con la contingencia.
3. Acciones de Mejora: (si aplican): Reforzar los compromisos que las diferentes partes involucradas tienen al interior del Sistema, lo cual podría cambiar la dinámica de participación en los temas relacionados con  SST de la entidad para impactar positivamente en la prevención de incidentes, accidentes y/o enfermedades laborales, así mismo, se presentaría una disminución en la percepción negativa hacia el área.
*Recordar la importancia del tema de SST en la reunión de las coordinaciones nacionales de las direcciones de la entidad.</v>
          </cell>
          <cell r="L17">
            <v>0.16009852216748768</v>
          </cell>
          <cell r="M17">
            <v>0.16009852216748768</v>
          </cell>
          <cell r="N17" t="str">
            <v>1. Resultados Alcanzados a la fecha:
En el trimestre de abril al 17 de junio del año, fueron ejecutadas 267 actividades, frente a la programaciòn inicial de 738 actividades, con un porcentage cumplimiento un 36,17%.  Con un acumulado de cumplimiento para el primer semestre de 404 actividades correspondientes al 55% de la meta anual
2. Inconvenientes presentados:
La ejecución de las actividades programadas para este primer semestre, se vieron afectadas debido al ataque cibernético sufrido en la entidad, lo que obligo a la reprogramación de varias actividades para los siguientes meses, aunado a esto, la falta de voluntad de algunas coordinaciones a nivel nacional, en la programación de las actividades de Seguridad y Salud en el Trabajo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del Instituto.
* Falta de compromiso y de responsabilidad de los colaboradores de la entidad (servidores y contratistas), en la participación de las actividades SST que se programan mensualmente en las diferentes sedes a nivel nacional.
*A causa del ataque cibernético, las visitas presenciales que se tenían programadas a los diferentes Grupos de Trabajo a nivel nacional, fueron canceladas por directriz de la Alta Dirección, ya que debían disponer de ese recurso económico para solventar temas relacionados con el ataque cibernético. 
3. Acciones de Mejora: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de igual forma, para incentivar la participación de los colaboradores (servidores y contratistas) de la entidad.</v>
          </cell>
          <cell r="O17">
            <v>0</v>
          </cell>
          <cell r="P17">
            <v>0</v>
          </cell>
          <cell r="Q17" t="str">
            <v>No aplica, acción semestral</v>
          </cell>
          <cell r="R17">
            <v>0.6219211822660099</v>
          </cell>
          <cell r="S17">
            <v>0.6219211822660099</v>
          </cell>
          <cell r="T17" t="str">
            <v>1. Resultados Alcanzados a la fecha:
Con relación a la programación total de las actividades para la vigencia 2022 (primer y segundo semestre) el área SST requirió realizar un ajuste con relación a incluir 95 actividades, para lo cual el total de actividades en el 2022 fue de 812 actividades, de las cuales fueron ejecutadas 772 actividades, teniendo un resultado acumulado de índice de cumplimiento anual (primer + segundo semestre) del 95,07%, con corte a 30 de diciembre. 
2. Inconvenientes presentados:
En consideración de los dos ataques cibernéticos que sufrió la entidad en la vigencia 2022, muchas de las actividades programadas en el primer semestre, tuvieron que ser reprogramadas para el segundo semestre, ya que la entidad se volcó a realizar únicamente las actividades primordiales para no afectar la misionalidad de la entidad, esta situación, ocasiono una gran acumulación de diversas actividades en las diferentes sedes de la entidad a nivel nacional, aunado a esto, la falta de voluntad de algunas coordinaciones a nivel nacional, en la programación de las actividades de Seguridad y Salud en el Trabajo en su sede, donde nos indicaban que no cuentan con tiempo suficiente para la realización de las mismas, a causa de las diferentes actividades de tipo misional, dejando a un lado responsabilidad que tienen dentro del SGSST, de generar espacios para la realización de actividades. 
3. Acciones de Mejora:
Reforzar y recordarles a las diferentes coordinaciones, las responsabilidades que tienen en el SGSST, lo cual cambiaria la dinámica de participación en los temas relacionados con la SST de la entidad, por tanto esto impactaría gratamente en la prevención de incidentes, accidentes y/o enfermedades laborales, al igual que aumentaría la participación en estas, así como también se presentaría una disminución en los comentarios y/o la percepción negativa hacia el área SST.
Se ajusta el denominador a 812 actividades para la vigencia, para la vigencia 2023 el indicador se formulará de manera diferente con el fin de no generar reprocesos</v>
          </cell>
        </row>
        <row r="18">
          <cell r="A18" t="str">
            <v>SG11</v>
          </cell>
          <cell r="B18" t="str">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ell>
          <cell r="C18">
            <v>5341</v>
          </cell>
          <cell r="D18">
            <v>0</v>
          </cell>
          <cell r="E18">
            <v>5341</v>
          </cell>
          <cell r="F18">
            <v>5341</v>
          </cell>
          <cell r="G18">
            <v>0</v>
          </cell>
          <cell r="H18">
            <v>5341</v>
          </cell>
          <cell r="I18">
            <v>0</v>
          </cell>
          <cell r="J18">
            <v>0</v>
          </cell>
          <cell r="K18" t="str">
            <v>1. Resultados Alcanzados a la fecha: Durante el primer trimestre del 2022, se realizó el reporte de 81 URL , así:
* Sitios web: 5
* Redes Sociales 39: Facebook:10, Instagram: 29
*Mercado Libre: 37
2. Inconvenientes presentados: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para los meses de febrero y marzo de 2022 las denuncias de comercio electrónico han disminuido en un 92%, en comparación con el primer trimestre del 2021; las denuncias allegadas en estos meses están a la espera de conceptos técnicos por parte de las misionales competentes, para  proceder con las respectivas acciones de bloqueo y reporte.
3. Acciones de Mejora si aplican: 
 *Debido al ataque cibernético por el que está pasando el Instituto, no es posible acceder a los sistemas de información (Sesuite, aplicativo de registros sanitarios y Carpetas compartidas) lo que no ha permitido recuperar la información del mes de enero.</v>
          </cell>
          <cell r="L18">
            <v>244</v>
          </cell>
          <cell r="M18">
            <v>4.5684328777382516E-2</v>
          </cell>
          <cell r="N18" t="str">
            <v>1. Resultados Alcanzados a la fecha: 
Para el segundo trimestre del 2022, se realizó el reporte de 244 URL , así:
Sitios web (32)
Redes Sociales (34): Facebook (23) e Instagram (11)
Publicaciónes en Plataformas de comercio electrónico: Mercado Libre (177)
2. Inconvenientes presentados: 
-Durante el mes de abril no se tenia disponiblidad de acceso al sistema de correspondencia y PQRDS denominado SE-SUITE, impidiendo el acceso a las denuncias de ilegalidad en comercio electrónico que estaban cargadas antes del ataque cibernético y adicionalmente el flujo de ingreso de denuncias por otros medios habilitados provisinalmente, era muy bajo, con ocasión a hechos de ilegalidad en comercio electrónico. 
-Durante el periodo de mayo a junio, no se logró tener acceso a los archivos de varios radicados de denuncias toda vez que la plataforma SE-SUITE los reportaba como "archivos no encontrados" y no fue posible acceder a esa información. Se generó nuevas solicitudes de información a los iniciadores de las actividades. De igual forma, la cantidad de denuncias ingresadas por comercio electrónico siguen teniendo un comportamiento bajo.
3. Acciones de Mejora si aplican: Esta en proceso de desarrollo e implementación, una actividad interna para realizar procesos de monitoreo y reporte preventivo de publicaciones y perfiles que publiciten productos fraudulentos con alerta sanitaria Invima a traves de los convenios y acuerdos de cooperación que lidera el Grupo.</v>
          </cell>
          <cell r="O18">
            <v>3853</v>
          </cell>
          <cell r="P18">
            <v>0.72140048680022473</v>
          </cell>
          <cell r="Q18" t="str">
            <v>1. Resultados Alcanzados a la fecha: 
Para el tercer trimestre del 2022, se realizó el reporte de 3.853 URL , así:
* Sitios web (289)
* Redes Sociales (811) : Facebook (546), Instagram (241), Tiktok (12), Twitter(8) y Youtube( 4)
* Publicaciónes en Plataformas de comercio electrónico (2753): Mercado Libre (2704), Linio (45) y Amazon(4)
2. Inconvenientes presentados: No se presentaron inconvenientes durante este periodo.
3. Acciones de Mejora si aplican: Para finales del mes de septiembre, se inicio la implementación del proyecto interno denominado  "Monitoreo proactivo"  el cual consiste en realizar monitoreo y reporte preventivo de publicaciones y perfiles que publiciten productos fraudulentos con alerta sanitaria Invima a traves, de los convenios y acuerdos de cooperación que lidera el Grupo, incrementando No. de publicaciones reportadas y/o suspendidas en comercio electrónico con promoción de productos fraudulentos, por lo anterior, se Solicitará modificaciòn de la meta del indicador mediante el respectivo control de cambios.</v>
          </cell>
          <cell r="R18">
            <v>1244</v>
          </cell>
          <cell r="S18">
            <v>0.23291518442239281</v>
          </cell>
          <cell r="T18" t="str">
            <v>1. Resultados Alcanzados a la fecha: 
Para el cuarto trimestre del 2022, se realizó el reporte de 1.244 URL , así:
Sitios web (204)
Redes Sociales (364) : Facebook (215), Instagram (136), Tiktok (3), Twitter(4) y Youtube( 6)
Publicaciónes en Plataformas de comercio electrónico (676): Mercado Libre (644), Linio (24) y Amazon(8)
Desde mediados del mes de agosto la plataforma META ( Facebook e Instagram) realizo una modificación en la que NO permite realizar el bloqueo por perfiles o grupos, lo que genera el incremento de las URL, ya que se deben reportar por publicación. Por lo anterio, se evidencia un mayor número respecto a la meta a pesar de haber realizado el incremento de la misma en el mes de octubre.
2. Inconvenientes presentados: No se presentaron inconvenientes durante este periodo.
3. Acciones de Mejora si aplican: No aplican.</v>
          </cell>
        </row>
        <row r="19">
          <cell r="A19" t="str">
            <v>SG12</v>
          </cell>
          <cell r="B19" t="str">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ell>
          <cell r="C19">
            <v>0.9</v>
          </cell>
          <cell r="D19">
            <v>0</v>
          </cell>
          <cell r="E19">
            <v>0.9</v>
          </cell>
          <cell r="F19">
            <v>0.74875000000000003</v>
          </cell>
          <cell r="G19">
            <v>0</v>
          </cell>
          <cell r="H19">
            <v>0.74875000000000003</v>
          </cell>
          <cell r="I19">
            <v>0.45500000000000002</v>
          </cell>
          <cell r="J19">
            <v>0.12638888888888888</v>
          </cell>
          <cell r="K19" t="str">
            <v>1. Resultados Alcanzados a la fecha: Durante el I trimestre del año, se realizaron once (11)  acompañamientos en los departamentos: 
*Santander (1)
*Boyacá(1)
*Norte de Santander (2) 
*Valle del Cauca(2) 
*Atlantico (1)
*Cesar (1) 
*Bogotá (3) 
Relacionados para los siguientes grupos de productos:
*Medicamentos (3)
*Dispositivos médicos (2)
*Alimentos (1)
* Bebidas alcoholicas (1) 
* Carne y productos carnicos (3)
*Agua y productos a base de agua (1)
con la participaron de la Policia de carabineros, Secretaría de Salud, CTI de la Fisalía General de la Nación, POLFA, Policia Nacional, DIAN, SIJIN.
De estos acompañamientos se tomaron MSS referentes a Decomiso, Desnaturalización, Sustención total y Destrucción de los grupos de productos dispositivos medicos, carne y productos carnicos y agua y productos a base de agua y el CTI de la Fiscalía y POLFA realizaron incautación de licores y medicamentos.
2. Inconvenientes presentados: No Aplica.
3. Acciones de Mejora si aplican: No Aplica.</v>
          </cell>
          <cell r="L19">
            <v>0.8</v>
          </cell>
          <cell r="M19">
            <v>0.22222222222222224</v>
          </cell>
          <cell r="N19" t="str">
            <v>1. Resultados Alcanzados a la fecha: Se recepcionaron 25 solicitudes de acompañamientos por parte de Autoridades Judiciales y entidades par ael control de la ilegalidad y contrabando en productos y servicios competencia Invima, de las cuales, se atendieron 20 solicitudes correspondientes al 80%, en los siguientes departamentos: 
*Santander (2)
*Boyacá(1)
*Norte de Santander (4) 
*Valle del Cauca(1) 
*Atlántico (4)
*Cundinamarca (1) 
*Bogotá (5) 
*Tolima (1)
*Bolivar (1)
Relacionados para los siguientes grupos de productos:
*Medicamentos (3)
*Bebidas Alcohólicas (3)
*Alimentos procesados (1)
*Carne y productos carnicos (12)
*Suplementos Dietarios (1)
En los que participaron Policia de carabineros, Secretaría de Salud, CTI de la Fiscalía General de la Nación, POLFA, Policia Nacional, DIAN, SIJIN.
De estos acompañamientos, se generaron resultados consistentes en la incautación, aprehensión y decomisos de 308.464 unidades de productos fraudulentos y 19,733 Kilogramos de productos ilegales. De igual forma, el Invima aplicó medida sanitaria de seguridad consistente en el decomiso de 45.894 productos fraudulentos.
2. Inconvenientes presentados: No Aplica.
3. Acciones de Mejora si aplican: No Aplica.</v>
          </cell>
          <cell r="O19">
            <v>0.74</v>
          </cell>
          <cell r="P19">
            <v>0.20555555555555555</v>
          </cell>
          <cell r="Q19" t="str">
            <v>1. Resultados Alcanzados a la fecha: Se recepcionaron 19 solicitudes de acompañamientos por parte de Autoridades Judiciales y entidades para el control de la ilegalidad y contrabando en productos y servicios competencia Invima, de las cuales, se atendieron 14 solicitudes correspondientes al 74%, en los siguientes 
departamentos: 
*Bogotá (5)
*Norte de Santander (3)
*Antioquía (2)
*Cordoba  (1) 
*Atlantico (1)
*Valle del cauca (1)
*Boyacá (1)
Relacionados para los siguientes tipos de productos:
*Medicamentos (12 establecimientos intervenidos)
*Alimentos (18 establecimientos intervenidos )
*Cosméticos (2 establecimientos intervenidos)
En los que participaron Policia de carabineros, Secretaría de Salud, CTI de la Fiscalía General de la Nación, POLFA, Policia Nacional, DIAN, SIJIN.
De estos acompañamientos, se generaron resultados consistentes en la incautación, aprehensión y decomisos de 106,795 unidades de productos fraudulentos, 87,249 Kilogramos de productos alterados y 500 litros de productos en proceso categorizados como fraudulentos.
2. Inconvenientes presentados: Falta de personal por parte de la dirección de operaciones sanitarias.
3. Acciones de Mejora si aplican: No Aplica.</v>
          </cell>
          <cell r="R19">
            <v>0.9</v>
          </cell>
          <cell r="S19">
            <v>0.25</v>
          </cell>
          <cell r="T19" t="str">
            <v>1. Resultados Alcanzados a la fecha: Se recepcionaron 13 solicitudes de acompañamientos por parte de Autoridades Judiciales y entidades para el control de la ilegalidad y contrabando en productos y servicios competencia Invima, atendiendo el 100%, con la participación de la Policia de carabineros, Secretaría de Salud, CTI de la Fiscalía General de la Nación, POLFA, Policia Nacional, DIAN, SIJIN, en los siguientes departamentos: 
*Bogotá (5)
*Norte de Santander (5)
*Valle del cauca (2)
*Boyacá (1)
Relacionados con los siguientes tipos de productos:
*Bebidas Alcoholicas 
*Carne y productos cárnicos
*Sal, hierbas aromaticas, especias, condimentos y salsas
*Medicamentos vitales no disponibles 
Como resultado de estos acompañamientos, se generó la aprehensión, decomisos, incautación y sellamientos de 1,092 unidades de productos fraudulentos, 386 Kilogramos de productos alterados. Así mismo se tomaron medidas sanitarias de seguridad de 2,000 kilogramos consistentes en decomiso de productos y desnaturalización de 23 unidades de productos.
2. Inconvenientes presentados: Disminución en el personal del Grupo desde el mes de octubre debido a terminación de contratos; adicional a esto, las autoridades realizan solicitudes de acompañamiento de productos que NO son competencia del Instituto lo que genera la no atención del mismo. 
3. Acciones de Mejora si aplican: No Aplica.</v>
          </cell>
        </row>
        <row r="20">
          <cell r="A20" t="str">
            <v>SG14</v>
          </cell>
          <cell r="B20"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C20">
            <v>5008</v>
          </cell>
          <cell r="D20">
            <v>0</v>
          </cell>
          <cell r="E20">
            <v>5008</v>
          </cell>
          <cell r="F20">
            <v>4692</v>
          </cell>
          <cell r="G20">
            <v>0</v>
          </cell>
          <cell r="H20">
            <v>4692</v>
          </cell>
          <cell r="I20">
            <v>2291</v>
          </cell>
          <cell r="J20">
            <v>0.45746805111821087</v>
          </cell>
          <cell r="K20" t="str">
            <v xml:space="preserve">1) Resultados Alcanzados: Durante el primer trimestre se ejecutaron 2.291 trámites de registros sanitarios ordenados en las respectivas carpetas, equivalente a un 46 % de la meta anual.                                        
2) Inconvenientes presentados : No se cuenta con el espacio suficiente para la ubicacion de estos trámites.                                                                                                                                                                                   3) Acciones de mejora :  Reubicar  y organizar los trámites ubicados en bodega de Archivo de Gestión Misional de la sede alterna de Montevideo  para liberar espacio y dar ubicación a 96 cajas referencia X - 200, para facilitar la búsqueda y recuperación de la información. </v>
          </cell>
          <cell r="L20">
            <v>534</v>
          </cell>
          <cell r="M20">
            <v>0.106629392971246</v>
          </cell>
          <cell r="N20" t="str">
            <v xml:space="preserve">1) Resultados Alcanzados: Durante el segundo trimestre se ejecutaron 534 trámites equivalente a un 11 % de los registros sanitarios ordenados en las respectivas carpetas,  para un acumulado del 57% de la meta anual.                                        
2) Inconvenientes presentados: No se cuenta con el espacio suficiente para la ubicación de estos trámites. Debido al ataque cibernético ocurrido en el mes de febrero del 2022 en la actualidad la información no se encuentra disponible en se- suite lo que ocasiona tropiezos en el estudios de los expedientes por parte de las áreas misionales.    
No se cuenta con el personal de suficiente de planta para realizar las actividades de presupuesto de funcionamiento y atender  las actividades requeridas por el incidente cibernético, por lo cual no se ha reportado en los meses de mayo y junio del presente año.                                                                                                                                                                              3) Acciones de mejora:  Reubicar  y organizar los trámites ubicados en bodega de Archivo de Gestión Misional de la sede alterna de Montevideo,  para liberar espacio y dar ubicación a 96 cajas referencia X - 200, para facilitar la búsqueda y recuperación de la información. adicional a esta tarea se estan distribuyendo las tareas del Grupo de Gestión Documental para satisfacer las necesidades de las áreas misionales con la busquedas de expedientes que necesitan para su estudio </v>
          </cell>
          <cell r="O20">
            <v>795</v>
          </cell>
          <cell r="P20">
            <v>0.15874600638977635</v>
          </cell>
          <cell r="Q20" t="str">
            <v xml:space="preserve">1) Resultados Alcanzados: Durante el tercer  trimestre se ejecutaron 1143 trámites equivalente a un 23 % de los registros sanitarios ordenados en las respectivas carpetas,  para un total acumulado del 80% de la meta anual.                                        
2) Inconvenientes presentados: No se cuenta con el espacio suficiente para la ubicación de los expedientes de Registros Sanitarios  y trámites asociados que se estan organizando. 
Debido a los ataques cibernéticos ocurridos en  febrero y en octubre del 2022, en la actualidad los documentos digitales no se encuentran disponibles en el Gestor Documental Se- Suite, lo que ocasiona demoras en los estudios de los expedientes por parte de las direcciones misionales y reprocesos.  
No se cuenta con el personal de planta suficiente para realizar las actividades de funcionamiento y atender  las actividades que han surgido producto de los ataques cibernéticos.                                                                                                                                                                        3) Acciones de mejora:  Disponer de una bodega de archivo con el suficiente espacio para generar los procesos técnicos de organización documental, asi como la adecuada conservación y preservación de los Archivos de Gestión Misional de Registros Sanitarios y trámites asociados. 
Reubicar  y organizar los trámites ubicados en bodega de Archivo de Gestión Misional de la sede alterna de Montevideo para optimizar los espacios.  </v>
          </cell>
          <cell r="R20">
            <v>1072</v>
          </cell>
          <cell r="S20">
            <v>0.21405750798722045</v>
          </cell>
          <cell r="T20" t="str">
            <v>1) Resultados Alcanzados: Durante el cuarto  trimestre se realizaron 1072 trámites equivalente a un 21 %  de los registros sanitarios ordenados en las respectivas carpetas,  para un cumplimiento del 100,6 % de la meta anual, debido a que se realizaron 32 registros sanitarios adicionales equivalentes al 0,6% . Esta novedad se generó por el plan de contingencia que se organizó  por  al cierre del año fiscal.                                                                                                  
 2) Inconvenientes presentados  No se cuenta con el espacio suficiente para la ubicación de los expedientes de Registros Sanitarios  y trámites asociados que se estan organizando. 
Debido a los ataques cibernéticos ocurridos en  febrero y en octubre del 2022, en la actualidad los documentos digitales no se encuentran disponibles en el Gestor Documental Se- Suite, lo que ocasiona demoras en las busquedas y en los estudios de los expedientes por parte de las direcciones misionales y reprocesos.  
No se cuenta con el personal de planta suficiente para realizar las actividades de funcionamiento y atender  las actividades que han surgido producto de los ataques cibernéticos, sin embargo se cumplio con la meta pactada                                                                                                                        3) Acciones de mejora:     
Realizar los procesos contractuales necesarios para efectuar la adecuación de las condiciones de almacenamiento, medio ambiental y seguridad para el correcto funcionamiento de las instalaciones de las bodegas de archivo del Instituto.
Dotar de infraestructura física necesaria con referencia a las condiciones de almacenamiento, medio ambiental y seguridad que permitan la adecuada conservación, preservación y administración del los documentos que hacen parte del archivo central y del Archivo de Gestión Misional de Registros y Sanitarios y Trámites Asociados.</v>
          </cell>
        </row>
        <row r="21">
          <cell r="A21" t="str">
            <v>SG15</v>
          </cell>
          <cell r="B21"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C21">
            <v>60</v>
          </cell>
          <cell r="D21">
            <v>0</v>
          </cell>
          <cell r="E21">
            <v>60</v>
          </cell>
          <cell r="F21">
            <v>60</v>
          </cell>
          <cell r="G21">
            <v>0</v>
          </cell>
          <cell r="H21">
            <v>60</v>
          </cell>
          <cell r="I21">
            <v>30</v>
          </cell>
          <cell r="J21">
            <v>0.5</v>
          </cell>
          <cell r="K21" t="str">
            <v xml:space="preserve">1) Resultados Alcanzados: Durante el primer trimestre se realizó el inventario documental de 30 cajas equivalentes a un 50% de la meta anual.                                                                                                                        2) Inconvenientes presentados: No se cuenta con el espacio suficiente para la ubicación de estos trámites.                                                                                                                                                                                   3) Acciones de mejora:  Reubicar  y organizar los expedientes o unidades documentales ubicados en el  Archivo Central de la sede principal de Montevideo  para liberar espacio,  para facilitar la búsqueda y recuperación de la información. </v>
          </cell>
          <cell r="L21">
            <v>14</v>
          </cell>
          <cell r="M21">
            <v>0.23333333333333334</v>
          </cell>
          <cell r="N21" t="str">
            <v>1) Resultados Alcanzados: Durante el segundo trimestre, se realizó el inventario documental de 14 cajas equivalentes a un 23 %, para un acumulado del 73 % de la meta anual.                                                                                                                        2) Inconvenientes presentados: No se cuenta con el espacio suficiente para la ubicación de estos trámites.  Debido al ataque cibernético ocurrido en el mes de febrero del 2022 en la actualidad la información no se encuentra disponible en se- suite lo que ocasiona tropiezos en el estudios de los expedientes por parte de las áreas misionales                                                                                                                                                                                  3) Acciones de mejora:  Continuar con la organización de los expedientes o unidades documentales ubicados en el  Archivo Central de la sede principal de Montevideo  para liberar espacio,  para facilitar la búsqueda y recuperación de la información. adicional a esta tarea se estan distribuyendo las tareas del Grupo de Gestión Documental para satisfacer las necesidades de las areas misionales con la busquedas de expedientes que necesitan para su estudio.</v>
          </cell>
          <cell r="O21">
            <v>9</v>
          </cell>
          <cell r="P21">
            <v>0.15</v>
          </cell>
          <cell r="Q21" t="str">
            <v xml:space="preserve">1) Resultados Alcanzados: Durante el tercer trimestre, se realizó el inventario documental de 9 cajas equivalentes a un 15 %, para un total acumulado del 88 % de la meta anual.                                                                                                                        2) Inconvenientes presentados: No se cuenta con el espacio suficiente para la ubicación de los expedientes y unidades documentales del Archivo Central, asi como la adecuada conservación y preservación de los mismos.                                                                       
 3) Acciones de mejora:  Continuar con la organización de los expedientes o unidades documentales ubicados en el  Archivo Central de la sede principal de Montevideo,  para facilitar la búsqueda y recuperación de la información.
Realizar proceso de  eliminación documental de acuerdo a lo establecido en las Tablas de Retención Documental-TRD, para liberar espacio en el Archivo Central. </v>
          </cell>
          <cell r="R21">
            <v>7</v>
          </cell>
          <cell r="S21">
            <v>0.11666666666666667</v>
          </cell>
          <cell r="T21" t="str">
            <v xml:space="preserve">1) Resultados Alcanzados: Durante el cuarto trimestre, se realizó el inventario documental de 7 cajas equivalentes a un 12 %, para un cumplimiento del 100% de la meta anual.
2) Inconvenientes presentados: No se cuenta con el espacio suficiente para la ubicación de los expedientes y unidades documentales del Archivo Central, asi como la adecuada conservación y preservación de los mismos.                                                                                              
3) Acciones de mejora: 
* Continuar con la organización de los expedientes o unidades documentales ubicados en el  Archivo Central de la sede principal de Montevideo,  para facilitar la búsqueda y recuperación de la información.
* Realizar proceso de  eliminación documental de acuerdo a lo establecido en las Tablas de Retención Documental-TRD, para liberar espacio en el Archivo Central. </v>
          </cell>
        </row>
        <row r="22">
          <cell r="A22" t="str">
            <v>SG16</v>
          </cell>
          <cell r="B22" t="str">
            <v>Gestionar la ejecución del plan anual de adquisiciones</v>
          </cell>
          <cell r="C22">
            <v>0.9</v>
          </cell>
          <cell r="D22">
            <v>0</v>
          </cell>
          <cell r="E22">
            <v>0.9</v>
          </cell>
          <cell r="F22">
            <v>0.54730427872860632</v>
          </cell>
          <cell r="G22">
            <v>0</v>
          </cell>
          <cell r="H22">
            <v>0.54730427872860632</v>
          </cell>
          <cell r="I22">
            <v>0</v>
          </cell>
          <cell r="J22">
            <v>0</v>
          </cell>
          <cell r="K22" t="str">
            <v>No aplica, acción semestral</v>
          </cell>
          <cell r="L22">
            <v>0.78850855745721271</v>
          </cell>
          <cell r="M22">
            <v>0.4380603096984515</v>
          </cell>
          <cell r="N22" t="str">
            <v>1. Resultados Alcanzados a la fecha: De acuerdo al plan anual de adquisiciones, para el primer semestre se tenía proyectado gestionar 818 procesos de bienes y servicios, con corte al 30 de junio, se han gestionado 645 procesos de bienes y servicios, con un porcentaje alcanzado del 79%. Se aclara que la equivalencia para el primer semestre corresponde al 40%.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v>
          </cell>
          <cell r="O22">
            <v>0</v>
          </cell>
          <cell r="P22">
            <v>0</v>
          </cell>
          <cell r="Q22" t="str">
            <v>No aplica, acción semestral</v>
          </cell>
          <cell r="R22">
            <v>0.30609999999999998</v>
          </cell>
          <cell r="S22">
            <v>0.34011111111111109</v>
          </cell>
          <cell r="T22" t="str">
            <v>1.Resultados Alcanzados a la fecha: En el plan anual de adquisiciones se tienen proyectados para el segundo semestre de la presente vigencia 147 procesos de bienes y servicios, de los cuales al 30 de diciembre, se celebraron  90 procesos, se eliminaron 45 procesos de bienes y servicios, 6 procesos fueron cancelados y 6 procesos fueron desiertos, para un total de 147, con un porcentaje alcanzado del 61,22%. Se aclara que la equivalencia para el segundo semestre corresponde al 30.61%. (Cada semestre equivale a un 50% para un total del 100%)
2.  Inconvenientes presentados: Las áreas técnicas no cumplen con la fecha de entrega de los estudios previos en el Grupo de Gestión Contractual de acuerdo a lo definido en el plan adquisiciones.
3. Acciones de Mejora si aplican: Envío mensual del seguimiento del plan anual de adquisiciones a las dependencias donde se pueda identificar los procesos que están pendientes de tramitar en el Grupo de Gestión Contractual.</v>
          </cell>
        </row>
        <row r="23">
          <cell r="A23" t="str">
            <v>SG17</v>
          </cell>
          <cell r="B23" t="str">
            <v xml:space="preserve">Reportar y generar alertas de los compromisos con saldos pendiente por ejecutar con el fin de evitar rezago presupuestal al cierre de la vigencia. </v>
          </cell>
          <cell r="C23">
            <v>135566598000</v>
          </cell>
          <cell r="D23">
            <v>0</v>
          </cell>
          <cell r="E23">
            <v>135566598000</v>
          </cell>
          <cell r="F23">
            <v>122280637965.28001</v>
          </cell>
          <cell r="G23">
            <v>0</v>
          </cell>
          <cell r="H23">
            <v>122280637965.28001</v>
          </cell>
          <cell r="I23">
            <v>24146462291.739998</v>
          </cell>
          <cell r="J23">
            <v>0.17811513048177249</v>
          </cell>
          <cell r="K23" t="str">
            <v>1. Durante el I trimestre de la vigencia se realizaron obligaciones por $24.146.462.291,74, correspondiente al 18% de lo apropiado para gastos de funcionamiento, que corresponde a gastos de tracto sucesivo y a lo pagado por los contratos de prestación de servicios y contratación directa por la aplicación efectiva de la ley de garantias.
2. Los supervisores de contrato no se familiarizan con los formatos para atender las necesidades de pago de los provedores y contratistas de la entidad. 
3. Actualizar el formato certificación de cumplimiento para pago e informr de supervisión/GAD-GCT-FM24, socializar los cambios y su diligenciamiento a los supervisores de la Entidad.</v>
          </cell>
          <cell r="L23">
            <v>32147309678.499996</v>
          </cell>
          <cell r="M23">
            <v>0.23713296750649446</v>
          </cell>
          <cell r="N23" t="str">
            <v>"1. Para trimestre II de la vigencia se realizaron obligaciones por un 24 % de los apropiado para gastos de funcionamiento, que corresponde a gastos de tracto sucesivo y a lo efectivamente pagado por los contratos de prestación de servicios y contratación directa que por la aplicación efectiva de la ley de garantias.
2. Los supervisores de contrato no se familiarizan con los formatos para atender las necesidades de pago de los provedores y contratistas de la entidad. Se trabaja de la mano con la tesoreria de la entidad para tener afectación del PAC de la entidad. 
3. Actualizar el formato certificación de cumplimiento para pago e informe de supervisión/GAD-GCT-FM24, socializar los cambios y su diligenciamiento a los supervisores de la Entidad.
Atender "</v>
          </cell>
          <cell r="O23">
            <v>33155339706.580002</v>
          </cell>
          <cell r="P23">
            <v>0.24456864888340712</v>
          </cell>
          <cell r="Q23" t="str">
            <v>1. Para el tercer trimestre de la vigencia se realizaron obligaciones por un 24 % de los apropiado para gastos de funcionamiento, que corresponde a gastos de tracto sucesivo y a lo efectivamente pagado por los contratos de prestación de servicios y contratación directa que por la aplicación efectiva de la ley de garantias.
2. Los supervisores de contrato no se familiarizan con los formatos para atender las necesidades de pago de los provedores y contratistas de la entidad. Se trabaja de la mano con la tesoreria de la entidad para tener afectación del PAC de la entidad. 
3. Actualizar el formato certificación de cumplimiento para pago e informe de supervisión/GAD-GCT-FM24, socializar los cambios y su diligenciamiento a los supervisores de la Entidad.</v>
          </cell>
          <cell r="R23">
            <v>32831526288.459999</v>
          </cell>
          <cell r="S23">
            <v>0.24218005594903252</v>
          </cell>
          <cell r="T23" t="str">
            <v>De conformidad con la circular externa 039 del Miniterio de Hacienda y Crédito Público, el proceso financiero y presupuestal no puede dar respuesta en los términos señalados, debido  que se encuentran en periodo de transición presupuestal (Artículo 2.9.1.2.15. Decreto 1068 de 201)  hasta el próximo 20 de enero de 2023.</v>
          </cell>
        </row>
        <row r="24">
          <cell r="A24" t="str">
            <v>SG18</v>
          </cell>
          <cell r="B24" t="str">
            <v xml:space="preserve">Reportar en SIIF NACION la información identificada como ingreso dentro de la  ley de tarifas de recaudos en la entidad. </v>
          </cell>
          <cell r="C24">
            <v>128944352988</v>
          </cell>
          <cell r="D24">
            <v>0</v>
          </cell>
          <cell r="E24">
            <v>128944352988</v>
          </cell>
          <cell r="F24">
            <v>144790308480.39001</v>
          </cell>
          <cell r="G24">
            <v>0</v>
          </cell>
          <cell r="H24">
            <v>144790308480.39001</v>
          </cell>
          <cell r="I24">
            <v>22329031623.650002</v>
          </cell>
          <cell r="J24">
            <v>0.17316796824540287</v>
          </cell>
          <cell r="K24" t="str">
            <v>1. Resultados Alcanzados: Para trimestre de la vigencia se registraron ingresos por valor de $22.329.0331.623 por concepto de tarifas. 
2. Inconvenientes presentados: Debido al ataque cibernético a la Entidad, determinado como caso de fuerza mayor,  se suspendieron terminos de los tramites ante la entidad, debido a que no se contaba con los aplicativos de  registro sanitario para el registro de tarifas,  por lo cual en el mes de febrero se evidencia menor imputación presupuestal en SIIF NACIÓN
3. Acciones de mejora: A medida que se esta restableciendo los diferentes aplicativos y entra en marcha y funcionamiento se esta imputando los ingresos de la entidad "</v>
          </cell>
          <cell r="L24">
            <v>44875458623.610001</v>
          </cell>
          <cell r="M24">
            <v>0.34802189924351523</v>
          </cell>
          <cell r="N24" t="str">
            <v xml:space="preserve">1. Para trimestre II de la vigencia se registraron ingresos por $44.875.458.623,61 por concepto de tarifas. 
2. Se evidencia que la entidad adelanto toda la gestion para el restablecimiento de servicios lo que reacciono en el usuario final generando la activacion del sistema y dejando sin efecto las resoluciones de suspension de terminos lo que activo los tramites de la entidad aumentando los ingresos. 
3.A medida que se esta restableciendo los diferentes aplicativos y entra en marcha y funcionamiento se esta imputando los ingresos de la entidad </v>
          </cell>
          <cell r="O24">
            <v>45781415722.459999</v>
          </cell>
          <cell r="P24">
            <v>0.35504785329157124</v>
          </cell>
          <cell r="Q24" t="str">
            <v xml:space="preserve">1. Resultados Alcanzados: Para el tercer trimestre  de la vigencia se registraron ingresos por $45.781.415.722,5  equivalente al 35% por concepto de tarifas, evidenciando un cumplimiento del  87,62% acumulado durate la vigencia. 
2. Inconvenientes presentados: Se evidencia que la entidad adelanto toda la gestion para el restablecimiento de servicios lo que reacciono en el usuario final generando la activacion del sistema y dejando sin efecto las resoluciones de suspension de terminos lo que activo los tramites de la entidad aumentando los ingresos. 
3. Acciones de mejora: A medida que se esta restableciendo los diferentes aplicativos y entra en marcha y funcionamiento se esta imputando los ingresos de la entidad </v>
          </cell>
          <cell r="R24">
            <v>31804402510.669998</v>
          </cell>
          <cell r="S24">
            <v>0.2346035305147216</v>
          </cell>
          <cell r="T24" t="str">
            <v>De conformidad con la circular externa 039 del Miniterio de Hacienda y Crédito Público, el proceso financiero y presupuestal no puede dar respuesta en los términos señalados, debido  que se encuentran en periodo de transición presupuestal (Artículo 2.9.1.2.15. Decreto 1068 de 201)  hasta el próximo 20 de enero de 2023.</v>
          </cell>
        </row>
        <row r="25">
          <cell r="A25" t="str">
            <v>SG19</v>
          </cell>
          <cell r="B25" t="str">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ell>
          <cell r="C25">
            <v>0.9</v>
          </cell>
          <cell r="D25">
            <v>0</v>
          </cell>
          <cell r="E25">
            <v>0.9</v>
          </cell>
          <cell r="F25">
            <v>0.55305555555555563</v>
          </cell>
          <cell r="G25">
            <v>0</v>
          </cell>
          <cell r="H25">
            <v>0.55305555555555563</v>
          </cell>
          <cell r="I25">
            <v>0</v>
          </cell>
          <cell r="J25">
            <v>0</v>
          </cell>
          <cell r="K25" t="str">
            <v>1. Resultados Alcanzados a la fecha: Durante este periodo (I trimestre)  se realizó la atención de 110 requerimientos, así:
* Operativos (2)
* Solicitudes de información y/o consultas (9)
* Denuncias (82)
* Mesas de trabajo (17)
2. Inconvenientes presentados: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disminuyendo la  recepción de denuncias para los meses de febrero y marzo.
3. Acciones de Mejora si aplican: No Aplica.</v>
          </cell>
          <cell r="L25">
            <v>0.63</v>
          </cell>
          <cell r="M25">
            <v>0.35</v>
          </cell>
          <cell r="N25" t="str">
            <v>1. Resultados Alcanzados a la fecha: 
Durante este periodo se recepcionaron de 134 tramites de requerimientos, así:
*Solicitudes de información y/o consultas (79)
*Denuncias (47)
*Mesas de trabajo (8)
De los cuales, se atendieron 85 tramites correspondientes al 63%, quedando en proceso el 37 % de los tramites por procesos de realización y culminación de analisis de los hechos denunciados, así mismo, la terminación de los procesos de articulación con Auridades de Policía, Judiciales y Aduaneras para gestión final de los tramites. 
2. Inconvenientes presentados: (N/A)
3. Acciones de Mejora si aplican: (N/A)</v>
          </cell>
          <cell r="O25">
            <v>0.66</v>
          </cell>
          <cell r="P25">
            <v>0.73333333333333339</v>
          </cell>
          <cell r="Q25" t="str">
            <v>1. Resultados Alcanzados a la fecha: 
Durante este periodo se recepcionaron de 186 tramites de requerimientos, así:
*Solicitudes de información y/o consultas (54)
*Denuncias (119)
*Mesas de trabajo (13)
De los cuales, se atendieron 122 tramites correspondientes al 66%, quedando en proceso el 34% de los tramites por procesos de realización y culminación de analisis de los hechos denunciados, así mismo, la terminación de los procesos de articulación con Auridades de Policía, Judiciales y Aduaneras para gestión final de los tramites. 
2. Inconvenientes presentados: (N/A)
3. Acciones de Mejora si aplican: (N/A)</v>
          </cell>
          <cell r="R25">
            <v>0.92222222222222228</v>
          </cell>
          <cell r="S25">
            <v>0.51234567901234573</v>
          </cell>
          <cell r="T25" t="str">
            <v>1. Resultados Alcanzados a la fecha: 
Durante este periodo se recepcionaron de 90 tramites de requerimientos, así:
*Solicitudes de acompañamiento:9
*Denuncias: 69
*Mesas de trabajo: 12
De los cuales, se atendieron 83 tramites correspondientes al 92%, quedando en proceso el 8% de los tramites por procesos de realización y culminación de análisis de los hechos denunciados, así mismo, la terminación de los procesos de articulación con Autoridades de Policía, Judiciales y Aduaneras para gestión final de los tramites. 
2. Inconvenientes presentados: El personal de apoyo para la estrategia CIIIP es 100% contratistas, impactando el grupo de trabajo por la fianlizaciòn de los mismos durante el IV triemestre.
Adicionalmente, el Instituto sufrio un nuevo ataque cibernetico el 3 de octubre de 2022, lo que generó demoras en el traslado de las denuncias por parte de las Misionales Técnicas al Grupo presentando disminución en la recepción de las mismas.
3. Acciones de Mejora si aplican: Se realiza la proyección de 2 contratistas adicionales para la vigencia 20213, para las zonas de alto impacto, teniendo encuenta el objetivo del proyecto de la estrategia CIIIP.</v>
          </cell>
        </row>
        <row r="26">
          <cell r="A26" t="str">
            <v>SG20</v>
          </cell>
          <cell r="B26" t="str">
            <v>Atender oportunamente los requerimientos solicitado através de la mesa de ayuda del Grupo de Gestión Administrativa.</v>
          </cell>
          <cell r="C26">
            <v>0.9</v>
          </cell>
          <cell r="D26">
            <v>0</v>
          </cell>
          <cell r="E26">
            <v>0.9</v>
          </cell>
          <cell r="F26">
            <v>0.8665010123320448</v>
          </cell>
          <cell r="G26">
            <v>0</v>
          </cell>
          <cell r="H26">
            <v>0.8665010123320448</v>
          </cell>
          <cell r="I26">
            <v>0</v>
          </cell>
          <cell r="J26">
            <v>0</v>
          </cell>
          <cell r="K26" t="str">
            <v>Acción creada para el segundo trimestre</v>
          </cell>
          <cell r="L26">
            <v>0.89950303699613476</v>
          </cell>
          <cell r="M26">
            <v>0.33314927296153135</v>
          </cell>
          <cell r="N26" t="str">
            <v xml:space="preserve">1. Resultados Alcanzados a la fecha: Durante el I trimestre del año, se realizó la atención de 795 casos en la mesa de ayuda de los cuales se cerraron 707 casos con un % de cumplimiento de 89% (Enero 479, - Febrero 155, - Marzo 161).
Durante el II trimestre, se realizó la atención de 1016 casos en la mesa de ayuda de los cuales se cerraron 922, co un % de cumplimiento del 91% (Abril 276,  Mayo 484,  Junio 256).
Con corte a junio 30 se encuentran pendientes 182 casos, que corresponden a la contratación de adecuaciones y suministro de mobiliario, así como el suministro de útiles de oficina, papel, cartón y derivados.
2. Inconvenientes presentados: 
* El pasado 06 de febrero de 2022, la Entidad evidenció un incidente de seguridad de la información generado por el ataque de un ransomwere llamado Blackbyte, el cual encriptó la información, comprometiendo la disponibilidad de los sistemas de información, correos electrónicos, oficina virtual y demás aplicativos institucionales, afectando la operación de varios de los servidores y estaciones de trabajo cliente del Instituto, disminuyendo la  recepción de solicitudes para los meses de febrero y marzo.
* Recursos insuficientes para atender diferentes solicitudes recepcionadas por medio de la mesa de ayuda.
3. Acciones de Mejora si aplican: Gestionar los recursos y adquisición de elementos para la atención de mantenimientos y suministro del almacén general correspondientes para garantizar la oportuna atencion de las solicitudes que se encuentran detenidas por la falta de estos.
</v>
          </cell>
          <cell r="O26">
            <v>0.9</v>
          </cell>
          <cell r="P26">
            <v>0.33333333333333331</v>
          </cell>
          <cell r="Q26" t="str">
            <v xml:space="preserve">1. Resultados Alcanzados a la fecha:Durante el III trimestre, se realizó la atención de 998 casos en la mesa de ayuda de los cuales se cerraron 902, con un % de cumplimiento del 90% (Julio 285,  Agosto 288,  Septiembre 329).
Con corte a Septiembre 30 se encuentran pendientes 96 casos, que corresponden a la contratación de adecuaciones y suministro de mobiliario, así como el suministro de útiles de oficina, papel, cartón y derivados.
2. Inconvenientes presentados: 
* Recursos insuficientes para atender diferentes solicitudes recepcionadas por medio de la mesa de ayuda.
3. Acciones de Mejora si aplican: Gestionar los recursos y adquisición de elementos para la atención de mantenimientos y suministro del almacén general correspondientes para garantizar la oportuna atencion de las solicitudes que se encuentran detenidas por la falta de estos.
</v>
          </cell>
          <cell r="R26">
            <v>0.8</v>
          </cell>
          <cell r="S26">
            <v>0.29629629629629634</v>
          </cell>
          <cell r="T26" t="str">
            <v>1. Resultados Alcanzados a la fecha:Durante el IV trimestre de 2022, se realizó la atención de 632 casos en la mesa de ayuda de los cuales se cerraron 507, con un cumplimiento del indicador de un 80%
Con corte a 31 de diciembre de 2022 se tiene 45 asuntos entre incidentes y casos que se encuentran a la espera de resolver, en su mayoría por falta de existencias de insumos en el almacén y de materiales para la atención de mantenimientos.
2. Inconvenientes presentados: En este periodo se presentó el incidente informatico que afectó los sistemas de información de la entidad lo que impactó en el numero de incidentes registrados y que fueron atendidos por el personal de mantenimiento. 
3. Acciones de Mejora si aplican: Pese a que se gestionó los recursos necesarios para la adquisición de elementos e insumos de ferretería y construcción, debido al plazo de ejecución y entrega, en la vigencia 2022 se logró el recibo satisfacción de los insumos entregados por el proveedor contratista, sin embargo, estos insumos se utilizarán para atender los casos "en espera" durante el primer trimestre de 2023.</v>
          </cell>
        </row>
        <row r="27">
          <cell r="A27" t="str">
            <v>SG21</v>
          </cell>
          <cell r="B27" t="str">
            <v>Ejecutar el 95%  de los recursos del presupuesto de invesión apropiado para la vigencia</v>
          </cell>
          <cell r="C27">
            <v>9037264876.2186871</v>
          </cell>
          <cell r="D27">
            <v>0</v>
          </cell>
          <cell r="E27">
            <v>9037264876.2186871</v>
          </cell>
          <cell r="F27">
            <v>1620405526.4921098</v>
          </cell>
          <cell r="G27">
            <v>0</v>
          </cell>
          <cell r="H27">
            <v>1620405526.4921098</v>
          </cell>
          <cell r="I27">
            <v>123667745.16342901</v>
          </cell>
          <cell r="J27">
            <v>1.3684200569229442E-2</v>
          </cell>
          <cell r="K27" t="str">
            <v>1. Resultados Alcanzados a la fecha
 Durante el primer  trimestre del año, se gestionaron procesos de contratación por valor de  $1.146.593.606,54  (CDP),  $1.110.961.949,8  (RP) correspondientes al 10% del presupuesto apropiado a la Secretaría General para la vigencia. Aís mimo, al 30 de marzo se realizaron obligaciones por valor de $123.667.745,16 correspondiente al 1 % de ejecución de la meta.
2. Inconvenientes presentados: En el marco de Ley de garantías durante l primer semestre se priorizó la gestión para realizar la contratación Directa por prestación de servicios para  apoyar el cumplimiento de los objetivos estrategicos y metas de la Entidad. Así mismo, debido al ataque cibernético contra la plataforma tecnológica de la Entidad y ante la indisponibilidad de la información, sistemas, página web, correo electrónico, oficina virtual y demas aplicativos institucionales, se afectó el desarrollo de actividades lo que llevó a la prioirzación de la contratación para  atención de la urgencia manifiesta, retrasando la radicación de estudios previos de acuerdo a cronogramas establecidos.
3. Acciones de Mejora si aplican: 
Gestionar los estudios previos para las demás modalidades de contratación durante el I semestre del año.</v>
          </cell>
          <cell r="L27">
            <v>332926578.84109497</v>
          </cell>
          <cell r="M27">
            <v>3.6839307401200783E-2</v>
          </cell>
          <cell r="N27" t="str">
            <v>1. Resultados Alcanzados a la fecha
El 6 de febrero de 2022, se evidenció un incidente de seguridad de la información  que comprometió la disponibilidad de los sistemas de información, bases de datos, plataformas y herramientas tecnológicas del Invima, generado por el ataque de un Ransomware  llamado Blackbyte el cual encriptó  la información de la entidad, que restringió su acceso, afectando la operación de varios de los servidores y estaciones de trabajo cliente, así como los aplicativos y sistemas de información dispuestos para la operación del Instituto, de conformidad al estado situacional , lo cual a su vez incidió en la ejecución de la planeación estratégica institucional afectando el cumplimiento de los principios de planificación y especialización establecidos en el Decreto 111 de 1996, lo anterior teniendo en cuenta que el Instituto se vio en la necesidad de replantear su programación presupuestal para identificar posibles recursos que pudieran apalancar la ejecución de medidas, que van desde la contención del incidente hasta la activación de un plan de contingencia, cuyo eje fundamental fue la reactivación de los servicios tecnológicos desde los que se despliega la misionalidad del Instituto. Por lo anterior, el Invima procedió a revisar las necesidades de recursos de gastos de inversión para atender la situación anteriormente mencionada, identificando la necesidad de realizar un traslado presupuestal entre los proyectos de inversión, razón por la cual el presupuesto asignado a la Secretaría General presentó un reduccion de $1.313.620.433, generando una propiación de $9.512.910.396,02. Trámite que se  encuentra en pendiente de aprobación por parte del Ministerio de Hacienda y Crédito Público
Con corte al 30 de junio, se han gestionado procesos as+i: $1.131.560.147,88 (CDP), $1.083.346.749,9 (CRP) y $ 456.594.324 (Obligado).
2. Inconvenientes presentados: Debido al ataque cibernético contra la plataforma tecnológica de la Entidad , se afectó el desarrollo de actividades lo que llevó a la priorización de la contratación para  atención de la urgencia manifiesta, retrasando la radicación de estudios previos de acuerdo a cronogramas establecidos.
3. Acciones de Mejora si aplican: 
Continuar con el trámite de los estudios previos para las demás modalidades de contratación durante el III trimestre del año.</v>
          </cell>
          <cell r="O27">
            <v>306400216.74478495</v>
          </cell>
          <cell r="P27">
            <v>3.3904087236733389E-2</v>
          </cell>
          <cell r="Q27" t="str">
            <v>1. Resultados Alcanzados a la fecha
Durante el tercer trimestre (julio - septiembre) del año, se gestionaron procesos por:
CDP:  $1.095.809.166 
CRP: $4.821.195,59
OBLIGADO: $306.400.216,74
con un % acumulado de ejecución en el año de:  CDP:23% , CRP: 11%  OBLIGADO: 8%
2. Inconvenientes presentados: Debido al nuevo ataque cibernético que sufrió el instituto el pasado 3 de Octubre de 2022 y que dejo encriptada casi el 100% de la infraestructura, se afectó el desarrollo de actividades lo que llevó a la priorización de  temas en todas las dependencias, retrasando la radicación de estudios previos de acuerdo a cronogramas establecidos.
3. Acciones de Mejora si aplican: 
Hacer seguimiento a los proceso radicados en el Grupo de Gestión contractual hasta llegar a la adjudicación de acuerdo a los procedimentos internos y normatividad vigente.</v>
          </cell>
          <cell r="R27">
            <v>857410985.74280095</v>
          </cell>
          <cell r="S27">
            <v>9.4875053181085162E-2</v>
          </cell>
        </row>
      </sheetData>
      <sheetData sheetId="6">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OP1</v>
          </cell>
          <cell r="B8" t="str">
            <v>3-Fortalecimiento Institucional de la Gestión Administrativa y de Apoyo del Invima</v>
          </cell>
          <cell r="C8" t="str">
            <v>Oficina Asesora de Planeación</v>
          </cell>
          <cell r="E8" t="str">
            <v/>
          </cell>
          <cell r="G8" t="str">
            <v>Realizar  el seguimiento y control a la ejecución de proyectos institucionales definidos en  Plan Estratégico de la entidad para la vigencia</v>
          </cell>
          <cell r="H8" t="str">
            <v>Evaluar el cumplimiento de los Programas, proyectos y Subproyectos institucionales en el marco de la Plataforma Estratégica</v>
          </cell>
          <cell r="I8" t="str">
            <v>Funcionamiento</v>
          </cell>
          <cell r="J8" t="str">
            <v>Tutorías Realizadas</v>
          </cell>
          <cell r="K8" t="str">
            <v>No. de tutorias realizadas dentro de los tiempos establecidos  de acuerdo al procedimiento</v>
          </cell>
          <cell r="L8" t="str">
            <v>Número</v>
          </cell>
          <cell r="M8" t="str">
            <v>Trimestral</v>
          </cell>
          <cell r="N8">
            <v>58</v>
          </cell>
          <cell r="O8">
            <v>0</v>
          </cell>
          <cell r="P8">
            <v>58</v>
          </cell>
          <cell r="Q8">
            <v>58</v>
          </cell>
          <cell r="R8">
            <v>0</v>
          </cell>
          <cell r="S8">
            <v>58</v>
          </cell>
          <cell r="T8">
            <v>58</v>
          </cell>
          <cell r="U8">
            <v>1</v>
          </cell>
          <cell r="V8">
            <v>1</v>
          </cell>
          <cell r="W8" t="str">
            <v/>
          </cell>
          <cell r="AC8">
            <v>16</v>
          </cell>
          <cell r="AD8">
            <v>16</v>
          </cell>
          <cell r="AE8">
            <v>0.27586206896551724</v>
          </cell>
          <cell r="AK8">
            <v>14</v>
          </cell>
          <cell r="AL8">
            <v>14</v>
          </cell>
          <cell r="AM8">
            <v>0.2413793103448276</v>
          </cell>
          <cell r="AS8">
            <v>14</v>
          </cell>
          <cell r="AT8">
            <v>14</v>
          </cell>
          <cell r="AU8">
            <v>0.2413793103448276</v>
          </cell>
          <cell r="BA8">
            <v>14</v>
          </cell>
          <cell r="BB8">
            <v>14</v>
          </cell>
          <cell r="BC8">
            <v>0.2413793103448276</v>
          </cell>
        </row>
        <row r="9">
          <cell r="A9" t="str">
            <v>OP2</v>
          </cell>
          <cell r="B9" t="str">
            <v>3-Fortalecimiento Institucional de la Gestión Administrativa y de Apoyo del Invima</v>
          </cell>
          <cell r="C9" t="str">
            <v>Oficina Asesora de Planeación</v>
          </cell>
          <cell r="E9" t="str">
            <v/>
          </cell>
          <cell r="G9" t="str">
            <v>Realizar el seguimiento al Plan Operativo Anual y Plan Operativo Anual  de Inversión  definidos en  el Plan Estratégico de la entidad para la vigencia</v>
          </cell>
          <cell r="H9" t="str">
            <v>Evaluar el cumplimiento de las funciones, objetivos, actividades y presupuesto de inversión en el marco de la plataforma estratégica</v>
          </cell>
          <cell r="I9" t="str">
            <v>Funcionamiento</v>
          </cell>
          <cell r="J9" t="str">
            <v>Seguimientos ejecutados</v>
          </cell>
          <cell r="K9" t="str">
            <v>No. de seguimientos ejecutados de acuerdo a los procedimentos de Formulación y Seguimiento al plan Operativo Anual y del Plan Operativo Anual de Inversiòn</v>
          </cell>
          <cell r="L9" t="str">
            <v>Número</v>
          </cell>
          <cell r="M9" t="str">
            <v>Trimestral</v>
          </cell>
          <cell r="N9">
            <v>8</v>
          </cell>
          <cell r="O9">
            <v>0</v>
          </cell>
          <cell r="P9">
            <v>8</v>
          </cell>
          <cell r="Q9">
            <v>8</v>
          </cell>
          <cell r="R9">
            <v>0</v>
          </cell>
          <cell r="S9">
            <v>8</v>
          </cell>
          <cell r="T9">
            <v>8</v>
          </cell>
          <cell r="U9">
            <v>1</v>
          </cell>
          <cell r="V9">
            <v>1</v>
          </cell>
          <cell r="W9" t="str">
            <v/>
          </cell>
          <cell r="AC9">
            <v>2</v>
          </cell>
          <cell r="AD9">
            <v>2</v>
          </cell>
          <cell r="AE9">
            <v>0.25</v>
          </cell>
          <cell r="AK9">
            <v>2</v>
          </cell>
          <cell r="AL9">
            <v>2</v>
          </cell>
          <cell r="AM9">
            <v>0.25</v>
          </cell>
          <cell r="AS9">
            <v>2</v>
          </cell>
          <cell r="AT9">
            <v>2</v>
          </cell>
          <cell r="AU9">
            <v>0.25</v>
          </cell>
          <cell r="BA9">
            <v>2</v>
          </cell>
          <cell r="BB9">
            <v>2</v>
          </cell>
          <cell r="BC9">
            <v>0.25</v>
          </cell>
        </row>
        <row r="10">
          <cell r="A10" t="str">
            <v>OP3</v>
          </cell>
          <cell r="B10" t="str">
            <v>3-Fortalecimiento Institucional de la Gestión Administrativa y de Apoyo del Invima</v>
          </cell>
          <cell r="C10" t="str">
            <v>Oficina Asesora de Planeación</v>
          </cell>
          <cell r="E10" t="str">
            <v/>
          </cell>
          <cell r="G10" t="str">
            <v xml:space="preserve">Actualizar el manual tarifario de la entidad </v>
          </cell>
          <cell r="H10" t="str">
            <v>Realizar actualización oportuna del manual tarifario de acuerdo a los procedimientos establecidos y normas que apliquen</v>
          </cell>
          <cell r="I10" t="str">
            <v>Funcionamiento</v>
          </cell>
          <cell r="J10" t="str">
            <v>Actualizaciones del manual tarifario</v>
          </cell>
          <cell r="K10" t="str">
            <v>(No. de actualizaciones realizadas al manual tarifario/No. de actualizaciones requeridas soportadas juridicamente)*100</v>
          </cell>
          <cell r="L10" t="str">
            <v>Porcentaje</v>
          </cell>
          <cell r="M10" t="str">
            <v>Trimestral</v>
          </cell>
          <cell r="N10">
            <v>1</v>
          </cell>
          <cell r="O10">
            <v>0</v>
          </cell>
          <cell r="P10">
            <v>1</v>
          </cell>
          <cell r="Q10">
            <v>1</v>
          </cell>
          <cell r="R10">
            <v>0</v>
          </cell>
          <cell r="S10">
            <v>1</v>
          </cell>
          <cell r="T10">
            <v>1</v>
          </cell>
          <cell r="U10">
            <v>1</v>
          </cell>
          <cell r="V10">
            <v>1</v>
          </cell>
          <cell r="W10" t="str">
            <v/>
          </cell>
          <cell r="AC10">
            <v>1</v>
          </cell>
          <cell r="AD10">
            <v>1</v>
          </cell>
          <cell r="AE10">
            <v>0.25</v>
          </cell>
          <cell r="AK10">
            <v>1</v>
          </cell>
          <cell r="AL10">
            <v>1</v>
          </cell>
          <cell r="AM10">
            <v>0.25</v>
          </cell>
          <cell r="AS10">
            <v>1</v>
          </cell>
          <cell r="AT10">
            <v>1</v>
          </cell>
          <cell r="AU10">
            <v>0.25</v>
          </cell>
          <cell r="BA10">
            <v>1</v>
          </cell>
          <cell r="BB10">
            <v>1</v>
          </cell>
          <cell r="BC10">
            <v>0.25</v>
          </cell>
        </row>
        <row r="11">
          <cell r="A11" t="str">
            <v>OP4</v>
          </cell>
          <cell r="B11" t="str">
            <v>3-Fortalecimiento Institucional de la Gestión Administrativa y de Apoyo del Invima</v>
          </cell>
          <cell r="C11" t="str">
            <v>Oficina Asesora de Planeación</v>
          </cell>
          <cell r="E11" t="str">
            <v/>
          </cell>
          <cell r="G11" t="str">
            <v>Ejecutar las actividades del Plan Estadístico Institucional de acuerdo a los planes de acción definidos en el documento PEI</v>
          </cell>
          <cell r="H11" t="str">
            <v xml:space="preserve">Fortalecer las estadísticas producidas y requeridas por el Invima, con el propósito que se constituya en un soporte eficiente para la gestión institucional frente a compromisos misionales, sectoriales y de Gobierno Nacional. </v>
          </cell>
          <cell r="I11" t="str">
            <v>Funcionamiento</v>
          </cell>
          <cell r="J11" t="str">
            <v>Actividades del PEI ejecutadas</v>
          </cell>
          <cell r="K11" t="str">
            <v xml:space="preserve">Número de actividades del PEI ejecutadas en el periodo a cargo de la OAP </v>
          </cell>
          <cell r="L11" t="str">
            <v>Número</v>
          </cell>
          <cell r="M11" t="str">
            <v>Trimestral</v>
          </cell>
          <cell r="N11">
            <v>7</v>
          </cell>
          <cell r="O11">
            <v>0</v>
          </cell>
          <cell r="P11">
            <v>7</v>
          </cell>
          <cell r="Q11">
            <v>7</v>
          </cell>
          <cell r="R11">
            <v>0</v>
          </cell>
          <cell r="S11">
            <v>7</v>
          </cell>
          <cell r="T11">
            <v>7</v>
          </cell>
          <cell r="U11">
            <v>1</v>
          </cell>
          <cell r="V11">
            <v>1</v>
          </cell>
          <cell r="W11" t="str">
            <v/>
          </cell>
          <cell r="AC11">
            <v>3</v>
          </cell>
          <cell r="AD11">
            <v>3</v>
          </cell>
          <cell r="AE11">
            <v>0.42857142857142855</v>
          </cell>
          <cell r="AK11">
            <v>2</v>
          </cell>
          <cell r="AL11">
            <v>2</v>
          </cell>
          <cell r="AM11">
            <v>0.2857142857142857</v>
          </cell>
          <cell r="AS11">
            <v>0</v>
          </cell>
          <cell r="AT11">
            <v>0</v>
          </cell>
          <cell r="AU11">
            <v>0</v>
          </cell>
          <cell r="BA11">
            <v>2</v>
          </cell>
          <cell r="BB11">
            <v>2</v>
          </cell>
          <cell r="BC11">
            <v>0.2857142857142857</v>
          </cell>
        </row>
        <row r="12">
          <cell r="A12" t="str">
            <v>OP5</v>
          </cell>
          <cell r="B12" t="str">
            <v>1. Fortalecimiento de IVC de los Productos Competencia del Invima</v>
          </cell>
          <cell r="C12" t="str">
            <v>Oficina Asesora de Planeación</v>
          </cell>
          <cell r="E12" t="str">
            <v/>
          </cell>
          <cell r="G12" t="str">
            <v>Realizar un perfilamiento de riesgos sanitarios a traves del modelo de IVC SOA de los establecimientos y tipos de productos que son competencia del Invima, como insumo para la elaboración del plan trimestral de visitas</v>
          </cell>
          <cell r="H12" t="str">
            <v>Establecer perfiles de riesgo para cada uno de los establecimientos y tipos de productos que están bajo vigilancia; que sirvan de insumo al Instituto para priorizar la intervención sanitaria.</v>
          </cell>
          <cell r="I12" t="str">
            <v>Funcionamiento</v>
          </cell>
          <cell r="J12" t="str">
            <v>Informes Realizados</v>
          </cell>
          <cell r="K12" t="str">
            <v>N° de informes realizados</v>
          </cell>
          <cell r="L12" t="str">
            <v>Número</v>
          </cell>
          <cell r="M12" t="str">
            <v>Trimestral</v>
          </cell>
          <cell r="N12">
            <v>4</v>
          </cell>
          <cell r="O12">
            <v>0</v>
          </cell>
          <cell r="P12">
            <v>4</v>
          </cell>
          <cell r="Q12">
            <v>4</v>
          </cell>
          <cell r="R12">
            <v>0</v>
          </cell>
          <cell r="S12">
            <v>4</v>
          </cell>
          <cell r="T12">
            <v>4</v>
          </cell>
          <cell r="U12">
            <v>1</v>
          </cell>
          <cell r="V12">
            <v>1</v>
          </cell>
          <cell r="W12" t="str">
            <v/>
          </cell>
          <cell r="AC12">
            <v>1</v>
          </cell>
          <cell r="AD12">
            <v>1</v>
          </cell>
          <cell r="AE12">
            <v>0.25</v>
          </cell>
          <cell r="AK12">
            <v>1</v>
          </cell>
          <cell r="AL12">
            <v>1</v>
          </cell>
          <cell r="AM12">
            <v>0.25</v>
          </cell>
          <cell r="AS12">
            <v>1</v>
          </cell>
          <cell r="AT12">
            <v>1</v>
          </cell>
          <cell r="AU12">
            <v>0.25</v>
          </cell>
          <cell r="BA12">
            <v>1</v>
          </cell>
          <cell r="BB12">
            <v>1</v>
          </cell>
          <cell r="BC12">
            <v>0.25</v>
          </cell>
        </row>
        <row r="13">
          <cell r="A13" t="str">
            <v>OP6</v>
          </cell>
          <cell r="B13" t="str">
            <v>1. Fortalecimiento de IVC de los Productos Competencia del Invima</v>
          </cell>
          <cell r="C13" t="str">
            <v>Oficina Asesora de Planeación</v>
          </cell>
          <cell r="E13" t="str">
            <v/>
          </cell>
          <cell r="G13" t="str">
            <v xml:space="preserve">Realizar monitoreo a establecimientos considerados de Alto Riesgo </v>
          </cell>
          <cell r="H13" t="str">
            <v>Efectuar acciones de vigilancia efectiva y tomar medidas preventivas que contribuyan a mejorar el estatus sanitario del país.</v>
          </cell>
          <cell r="I13" t="str">
            <v>Funcionamiento</v>
          </cell>
          <cell r="J13" t="str">
            <v>Reportes de Monitoreo</v>
          </cell>
          <cell r="K13" t="str">
            <v>N° reportes de monitoreo realizados</v>
          </cell>
          <cell r="L13" t="str">
            <v>Número</v>
          </cell>
          <cell r="M13" t="str">
            <v>Trimestral</v>
          </cell>
          <cell r="N13">
            <v>4</v>
          </cell>
          <cell r="O13">
            <v>0</v>
          </cell>
          <cell r="P13">
            <v>4</v>
          </cell>
          <cell r="Q13">
            <v>4</v>
          </cell>
          <cell r="R13">
            <v>0</v>
          </cell>
          <cell r="S13">
            <v>4</v>
          </cell>
          <cell r="T13">
            <v>4</v>
          </cell>
          <cell r="U13">
            <v>1</v>
          </cell>
          <cell r="V13">
            <v>1</v>
          </cell>
          <cell r="W13" t="str">
            <v/>
          </cell>
          <cell r="AC13">
            <v>1</v>
          </cell>
          <cell r="AD13">
            <v>1</v>
          </cell>
          <cell r="AE13">
            <v>0.25</v>
          </cell>
          <cell r="AK13">
            <v>1</v>
          </cell>
          <cell r="AL13">
            <v>1</v>
          </cell>
          <cell r="AM13">
            <v>0.25</v>
          </cell>
          <cell r="AS13">
            <v>1</v>
          </cell>
          <cell r="AT13">
            <v>1</v>
          </cell>
          <cell r="AU13">
            <v>0.25</v>
          </cell>
          <cell r="BA13">
            <v>1</v>
          </cell>
          <cell r="BB13">
            <v>1</v>
          </cell>
          <cell r="BC13">
            <v>0.25</v>
          </cell>
        </row>
        <row r="14">
          <cell r="A14" t="str">
            <v>OP7</v>
          </cell>
          <cell r="B14" t="str">
            <v>1. Fortalecimiento de IVC de los Productos Competencia del Invima</v>
          </cell>
          <cell r="C14" t="str">
            <v>Oficina Asesora de Planeación</v>
          </cell>
          <cell r="E14" t="str">
            <v/>
          </cell>
          <cell r="G14" t="str">
            <v>Realizar un perfilamiento de riesgos sanitarios a traves del modelo de IVC SOA Puertos de los importadores y exportadores de productos de Alimentos y Bebidas que son competencia del Invima</v>
          </cell>
          <cell r="H14" t="str">
            <v>Establecer perfiles de riesgo para cada uno de los importadores, exportadores y tipos de productos que están bajo vigilancia; que permita al Instituto priorizar la intervención sanitaria.</v>
          </cell>
          <cell r="I14" t="str">
            <v>Funcionamiento</v>
          </cell>
          <cell r="J14" t="str">
            <v>Informes Realizados</v>
          </cell>
          <cell r="K14" t="str">
            <v>N° de informes realizados</v>
          </cell>
          <cell r="L14" t="str">
            <v>Número</v>
          </cell>
          <cell r="M14" t="str">
            <v>Trimestral</v>
          </cell>
          <cell r="N14">
            <v>4</v>
          </cell>
          <cell r="O14">
            <v>0</v>
          </cell>
          <cell r="P14">
            <v>4</v>
          </cell>
          <cell r="Q14">
            <v>4</v>
          </cell>
          <cell r="R14">
            <v>0</v>
          </cell>
          <cell r="S14">
            <v>4</v>
          </cell>
          <cell r="T14">
            <v>4</v>
          </cell>
          <cell r="U14">
            <v>1</v>
          </cell>
          <cell r="V14">
            <v>1</v>
          </cell>
          <cell r="W14" t="str">
            <v/>
          </cell>
          <cell r="AC14">
            <v>1</v>
          </cell>
          <cell r="AD14">
            <v>1</v>
          </cell>
          <cell r="AE14">
            <v>0.25</v>
          </cell>
          <cell r="AK14">
            <v>1</v>
          </cell>
          <cell r="AL14">
            <v>1</v>
          </cell>
          <cell r="AM14">
            <v>0.25</v>
          </cell>
          <cell r="AS14">
            <v>1</v>
          </cell>
          <cell r="AT14">
            <v>1</v>
          </cell>
          <cell r="AU14">
            <v>0.25</v>
          </cell>
          <cell r="BA14">
            <v>1</v>
          </cell>
          <cell r="BB14">
            <v>1</v>
          </cell>
          <cell r="BC14">
            <v>0.25</v>
          </cell>
        </row>
        <row r="15">
          <cell r="A15" t="str">
            <v>OP8</v>
          </cell>
          <cell r="B15" t="str">
            <v>2-Mejoramiento de la Calidad en los Procesos y Trámites de la Entidad</v>
          </cell>
          <cell r="C15" t="str">
            <v>Oficina Asesora de Planeación</v>
          </cell>
          <cell r="E15" t="str">
            <v/>
          </cell>
          <cell r="G15" t="str">
            <v>Efectuar los seguimientos y acompañamientos por medio del padrinazgo de procesos, emitiendo informes del estado de los diferentes temas de calidad tales como documentación, indicadores, riesgos, acciones de mejoramiento y salidas no conformes, entre otros</v>
          </cell>
          <cell r="H15" t="str">
            <v>Asesorar a los líderes de proceso, facilitadores de calidad y funcionarios de los diferentes procesos sobre los temas específicos del sistema de gestión integrado e informar el estado de los diferentes tópicos para que apoyen la toma de decisiones</v>
          </cell>
          <cell r="I15" t="str">
            <v>Funcionamiento</v>
          </cell>
          <cell r="J15" t="str">
            <v>Informes de Seguimiento</v>
          </cell>
          <cell r="K15" t="str">
            <v>Cantidad de Informes de seguimiento a los procesos realizados por los funcionarios del Grupo SGI y enviados a los Líderes de Proceso durante el trimestre</v>
          </cell>
          <cell r="L15" t="str">
            <v>Número</v>
          </cell>
          <cell r="M15" t="str">
            <v>Trimestral</v>
          </cell>
          <cell r="N15">
            <v>145</v>
          </cell>
          <cell r="O15">
            <v>0</v>
          </cell>
          <cell r="P15">
            <v>145</v>
          </cell>
          <cell r="Q15">
            <v>145</v>
          </cell>
          <cell r="R15">
            <v>0</v>
          </cell>
          <cell r="S15">
            <v>145</v>
          </cell>
          <cell r="T15">
            <v>145</v>
          </cell>
          <cell r="U15">
            <v>1</v>
          </cell>
          <cell r="V15">
            <v>1</v>
          </cell>
          <cell r="W15" t="str">
            <v/>
          </cell>
          <cell r="AC15">
            <v>38</v>
          </cell>
          <cell r="AD15">
            <v>38</v>
          </cell>
          <cell r="AE15">
            <v>0.2620689655172414</v>
          </cell>
          <cell r="AK15">
            <v>37</v>
          </cell>
          <cell r="AL15">
            <v>37</v>
          </cell>
          <cell r="AM15">
            <v>0.25517241379310346</v>
          </cell>
          <cell r="AS15">
            <v>35</v>
          </cell>
          <cell r="AT15">
            <v>35</v>
          </cell>
          <cell r="AU15">
            <v>0.2413793103448276</v>
          </cell>
          <cell r="BA15">
            <v>35</v>
          </cell>
          <cell r="BB15">
            <v>35</v>
          </cell>
          <cell r="BC15">
            <v>0.2413793103448276</v>
          </cell>
        </row>
        <row r="16">
          <cell r="A16" t="str">
            <v>OP9</v>
          </cell>
          <cell r="B16" t="str">
            <v>2-Mejoramiento de la Calidad en los Procesos y Trámites de la Entidad</v>
          </cell>
          <cell r="C16" t="str">
            <v>Oficina Asesora de Planeación</v>
          </cell>
          <cell r="E16" t="str">
            <v/>
          </cell>
          <cell r="G16" t="str">
            <v>Gestionar las solicitudes de creación, eliminación o modificación de la información documentada y controlada en la  plataforma Integra</v>
          </cell>
          <cell r="H16" t="str">
            <v>Asegurar que la información publicada en la plataforma Integra corresponde a la realidad de los procesos institucionales</v>
          </cell>
          <cell r="I16" t="str">
            <v>Funcionamiento</v>
          </cell>
          <cell r="J16" t="str">
            <v>Solicitudes de Información Documentada</v>
          </cell>
          <cell r="K16" t="str">
            <v xml:space="preserve">(No. de solicitudes de información documentada gestionadas en el periodo / Número de solicitudes remitidas por los responsables en el periodo)*100 </v>
          </cell>
          <cell r="L16" t="str">
            <v>Porcentaje</v>
          </cell>
          <cell r="M16" t="str">
            <v>Trimestral</v>
          </cell>
          <cell r="N16">
            <v>1</v>
          </cell>
          <cell r="O16">
            <v>0</v>
          </cell>
          <cell r="P16">
            <v>1</v>
          </cell>
          <cell r="Q16">
            <v>0.99174999999999991</v>
          </cell>
          <cell r="R16">
            <v>0</v>
          </cell>
          <cell r="S16">
            <v>0.99174999999999991</v>
          </cell>
          <cell r="T16">
            <v>0.99174999999999991</v>
          </cell>
          <cell r="U16">
            <v>0.99174999999999991</v>
          </cell>
          <cell r="V16">
            <v>1</v>
          </cell>
          <cell r="W16" t="str">
            <v/>
          </cell>
          <cell r="AC16">
            <v>1</v>
          </cell>
          <cell r="AD16">
            <v>1</v>
          </cell>
          <cell r="AE16">
            <v>0.25</v>
          </cell>
          <cell r="AK16">
            <v>0.97699999999999998</v>
          </cell>
          <cell r="AL16">
            <v>0.97699999999999998</v>
          </cell>
          <cell r="AM16">
            <v>0.24424999999999999</v>
          </cell>
          <cell r="AS16">
            <v>1</v>
          </cell>
          <cell r="AT16">
            <v>1</v>
          </cell>
          <cell r="AU16">
            <v>0.25</v>
          </cell>
          <cell r="BA16">
            <v>0.99</v>
          </cell>
          <cell r="BB16">
            <v>0.99</v>
          </cell>
          <cell r="BC16">
            <v>0.2475</v>
          </cell>
        </row>
        <row r="17">
          <cell r="A17" t="str">
            <v>OP10</v>
          </cell>
          <cell r="B17" t="str">
            <v>2-Mejoramiento de la Calidad en los Procesos y Trámites de la Entidad</v>
          </cell>
          <cell r="C17" t="str">
            <v>Oficina Asesora de Planeación</v>
          </cell>
          <cell r="E17" t="str">
            <v/>
          </cell>
          <cell r="G17" t="str">
            <v>Realizar eventos de sensibilización o capacitación (presenciales o virtuales) y socializar temáticas ambientales por medio de las herramientas de comunicación ofrecidas por el Invima (correos electrónicos, yammer, vídeos, etc.)</v>
          </cell>
          <cell r="H17" t="str">
            <v>Fortalecer la toma de conciencia sobre la prevención y mitigación de impactos ambientales por el desarrollo de las actividades misionales y de apoyo del Invima</v>
          </cell>
          <cell r="I17" t="str">
            <v>Funcionamiento</v>
          </cell>
          <cell r="J17" t="str">
            <v>Sesiones de capacitación sensibilización, piezas informativas y artículos publicados en las herramientas de comunicación del Invima</v>
          </cell>
          <cell r="K17" t="str">
            <v xml:space="preserve">Cantidad de Sesiones de capacitación sensibilización, piezas informativas y artículos publicados en las herramientas de comunicación del Invima(boletines institucionales, correo, yammer, etc.) </v>
          </cell>
          <cell r="L17" t="str">
            <v>Número</v>
          </cell>
          <cell r="M17" t="str">
            <v>Trimestral</v>
          </cell>
          <cell r="N17">
            <v>24</v>
          </cell>
          <cell r="O17">
            <v>0</v>
          </cell>
          <cell r="P17">
            <v>24</v>
          </cell>
          <cell r="Q17">
            <v>24</v>
          </cell>
          <cell r="R17">
            <v>0</v>
          </cell>
          <cell r="S17">
            <v>24</v>
          </cell>
          <cell r="T17">
            <v>24</v>
          </cell>
          <cell r="U17">
            <v>1</v>
          </cell>
          <cell r="V17">
            <v>1</v>
          </cell>
          <cell r="W17" t="str">
            <v/>
          </cell>
          <cell r="AC17">
            <v>4</v>
          </cell>
          <cell r="AD17">
            <v>4</v>
          </cell>
          <cell r="AE17">
            <v>0.16666666666666666</v>
          </cell>
          <cell r="AK17">
            <v>9</v>
          </cell>
          <cell r="AL17">
            <v>9</v>
          </cell>
          <cell r="AM17">
            <v>0.375</v>
          </cell>
          <cell r="AS17">
            <v>6</v>
          </cell>
          <cell r="AT17">
            <v>6</v>
          </cell>
          <cell r="AU17">
            <v>0.25</v>
          </cell>
          <cell r="BA17">
            <v>5</v>
          </cell>
          <cell r="BB17">
            <v>5</v>
          </cell>
          <cell r="BC17">
            <v>0.20833333333333334</v>
          </cell>
        </row>
        <row r="18">
          <cell r="A18" t="str">
            <v>OP11</v>
          </cell>
          <cell r="B18" t="str">
            <v xml:space="preserve">5-Gestión de la Transparencia , Participación Ciudadana, Rendición de Cuentas y Lucha Contra la Ilegalidad. </v>
          </cell>
          <cell r="C18" t="str">
            <v>Oficina Asesora de Planeación</v>
          </cell>
          <cell r="E18" t="str">
            <v/>
          </cell>
          <cell r="G18" t="str">
            <v>Ejecutar las actividades del Plan Anticorrupción y de Atención al Ciudadano que están bajo la responsabilidad de la Oficina Asesora de Planeación</v>
          </cell>
          <cell r="H18" t="str">
            <v>Fomentar la transparencia y la legitimidad de la gestión del Invima con la realización de las actividades necesarias para la ejecución de los componentes y subcomponentes del Plan Anticorrupción y de Atención a Ciudadano (PAAC) a cargo de la OAP</v>
          </cell>
          <cell r="I18" t="str">
            <v>Funcionamiento</v>
          </cell>
          <cell r="J18" t="str">
            <v>Actividades realizadas en cumplimiento del PAAC</v>
          </cell>
          <cell r="K18" t="str">
            <v>Número de actividades realizadas en cumplimiento del PAAC bajo responsabilidad de la Oficina Asesora de Planeación</v>
          </cell>
          <cell r="L18" t="str">
            <v>Número</v>
          </cell>
          <cell r="M18" t="str">
            <v>Semestral</v>
          </cell>
          <cell r="N18">
            <v>25</v>
          </cell>
          <cell r="O18">
            <v>0</v>
          </cell>
          <cell r="P18">
            <v>25</v>
          </cell>
          <cell r="Q18">
            <v>24</v>
          </cell>
          <cell r="R18">
            <v>0</v>
          </cell>
          <cell r="S18">
            <v>24</v>
          </cell>
          <cell r="T18">
            <v>24</v>
          </cell>
          <cell r="U18">
            <v>0.96</v>
          </cell>
          <cell r="V18">
            <v>1</v>
          </cell>
          <cell r="W18" t="str">
            <v/>
          </cell>
          <cell r="AD18">
            <v>0</v>
          </cell>
          <cell r="AE18">
            <v>0</v>
          </cell>
          <cell r="AK18">
            <v>10</v>
          </cell>
          <cell r="AL18">
            <v>10</v>
          </cell>
          <cell r="AM18">
            <v>0.4</v>
          </cell>
          <cell r="AS18">
            <v>0</v>
          </cell>
          <cell r="AT18">
            <v>0</v>
          </cell>
          <cell r="AU18">
            <v>0</v>
          </cell>
          <cell r="BA18">
            <v>14</v>
          </cell>
          <cell r="BB18">
            <v>14</v>
          </cell>
          <cell r="BC18">
            <v>0.56000000000000005</v>
          </cell>
        </row>
        <row r="19">
          <cell r="A19" t="str">
            <v>OP12</v>
          </cell>
          <cell r="B19" t="str">
            <v xml:space="preserve">5-Gestión de la Transparencia , Participación Ciudadana, Rendición de Cuentas y Lucha Contra la Ilegalidad. </v>
          </cell>
          <cell r="C19" t="str">
            <v>Oficina Asesora de Planeación</v>
          </cell>
          <cell r="E19" t="str">
            <v/>
          </cell>
          <cell r="G19" t="str">
            <v>Realizar la definición e implementación de una estrategia de sensibilización asociada con la plataforma estratégica de la entidad (Incluyendo SIG y modelos de Riesgos) , además del levantamiento de insumos para la formulacción de la plataforma estratégica 2023-2026</v>
          </cell>
          <cell r="H19" t="str">
            <v>Fomentar espacios de sensibilización y de acercamiento con los usuarios internos y externos ubicados en las regiones, en los cuales se puedan conocer las percepciones que estos tienen frente a la plataforma estratégica de la entidad,  (Incluyenso SIG y modelos de Riesgos).</v>
          </cell>
          <cell r="I19" t="str">
            <v>Funcionamiento</v>
          </cell>
          <cell r="J19" t="str">
            <v>Actividades Realizadas</v>
          </cell>
          <cell r="K19" t="str">
            <v>Número de actividades realizadas</v>
          </cell>
          <cell r="L19" t="str">
            <v>Número</v>
          </cell>
          <cell r="M19" t="str">
            <v>Semestral</v>
          </cell>
          <cell r="N19">
            <v>10</v>
          </cell>
          <cell r="O19">
            <v>0</v>
          </cell>
          <cell r="P19">
            <v>10</v>
          </cell>
          <cell r="Q19">
            <v>10</v>
          </cell>
          <cell r="R19">
            <v>0</v>
          </cell>
          <cell r="S19">
            <v>10</v>
          </cell>
          <cell r="T19">
            <v>10</v>
          </cell>
          <cell r="U19">
            <v>1</v>
          </cell>
          <cell r="V19">
            <v>1</v>
          </cell>
          <cell r="W19" t="str">
            <v/>
          </cell>
          <cell r="AD19">
            <v>0</v>
          </cell>
          <cell r="AE19">
            <v>0</v>
          </cell>
          <cell r="AK19">
            <v>4</v>
          </cell>
          <cell r="AL19">
            <v>4</v>
          </cell>
          <cell r="AM19">
            <v>0.4</v>
          </cell>
          <cell r="AS19">
            <v>0</v>
          </cell>
          <cell r="AT19">
            <v>0</v>
          </cell>
          <cell r="AU19">
            <v>0</v>
          </cell>
          <cell r="BA19">
            <v>6</v>
          </cell>
          <cell r="BB19">
            <v>6</v>
          </cell>
          <cell r="BC19">
            <v>0.6</v>
          </cell>
        </row>
        <row r="20">
          <cell r="A20" t="str">
            <v>OP13</v>
          </cell>
          <cell r="B20" t="str">
            <v>2-Mejoramiento de la Calidad en los Procesos y Trámites de la Entidad</v>
          </cell>
          <cell r="C20" t="str">
            <v>Oficina Asesora de Planeación</v>
          </cell>
          <cell r="E20" t="str">
            <v/>
          </cell>
          <cell r="G20" t="str">
            <v>Realizar ciclo de auditorias  - Calidad</v>
          </cell>
          <cell r="H20" t="str">
            <v xml:space="preserve"> Evaluar la conformidad del Sistema de Gestión con los requisitos de la ISO 9001:2015</v>
          </cell>
          <cell r="I20" t="str">
            <v>Funcionamiento</v>
          </cell>
          <cell r="J20" t="str">
            <v>Auditorias Internas</v>
          </cell>
          <cell r="K20" t="str">
            <v>No. De Auditorias realizadas</v>
          </cell>
          <cell r="L20" t="str">
            <v>Número</v>
          </cell>
          <cell r="M20" t="str">
            <v>Anual</v>
          </cell>
          <cell r="N20">
            <v>9</v>
          </cell>
          <cell r="O20">
            <v>0</v>
          </cell>
          <cell r="P20">
            <v>9</v>
          </cell>
          <cell r="Q20">
            <v>8</v>
          </cell>
          <cell r="R20">
            <v>0</v>
          </cell>
          <cell r="S20">
            <v>8</v>
          </cell>
          <cell r="T20">
            <v>8</v>
          </cell>
          <cell r="U20">
            <v>0.88888888888888884</v>
          </cell>
          <cell r="V20">
            <v>1</v>
          </cell>
          <cell r="W20" t="str">
            <v/>
          </cell>
          <cell r="AD20">
            <v>0</v>
          </cell>
          <cell r="AE20">
            <v>0</v>
          </cell>
          <cell r="AL20">
            <v>0</v>
          </cell>
          <cell r="AM20">
            <v>0</v>
          </cell>
          <cell r="AS20">
            <v>0</v>
          </cell>
          <cell r="AT20">
            <v>0</v>
          </cell>
          <cell r="AU20">
            <v>0</v>
          </cell>
          <cell r="BA20">
            <v>8</v>
          </cell>
          <cell r="BB20">
            <v>8</v>
          </cell>
          <cell r="BC20">
            <v>0.88888888888888884</v>
          </cell>
        </row>
        <row r="21">
          <cell r="A21" t="str">
            <v>OP14</v>
          </cell>
          <cell r="B21" t="str">
            <v>3-Fortalecimiento Institucional de la Gestión Administrativa y de Apoyo del Invima</v>
          </cell>
          <cell r="C21" t="str">
            <v>Oficina Asesora de Planeación</v>
          </cell>
          <cell r="E21" t="str">
            <v/>
          </cell>
          <cell r="G21" t="str">
            <v>Ejecutar el 95%  de los recursos del presupuesto de invesión apropiado para la vigencia</v>
          </cell>
          <cell r="H21" t="str">
            <v>Cumplir con la ejecución del presupuesto de inversión apropiado a la dependencia de acuerdo a los lineamientos establecidos por la Oficina Asesora de Planeación</v>
          </cell>
          <cell r="I21" t="str">
            <v>Inversión</v>
          </cell>
          <cell r="J21" t="str">
            <v>Recursos Ejecutados</v>
          </cell>
          <cell r="K21" t="str">
            <v>Total de recursos ejecutados del presupuesto de inversión</v>
          </cell>
          <cell r="L21" t="str">
            <v>Recursos</v>
          </cell>
          <cell r="M21" t="str">
            <v>Trimestral</v>
          </cell>
          <cell r="N21">
            <v>66952184.799999997</v>
          </cell>
          <cell r="O21">
            <v>0</v>
          </cell>
          <cell r="P21">
            <v>66952184.799999997</v>
          </cell>
          <cell r="Q21">
            <v>70475984</v>
          </cell>
          <cell r="R21">
            <v>0</v>
          </cell>
          <cell r="S21">
            <v>70475984</v>
          </cell>
          <cell r="T21">
            <v>70475984</v>
          </cell>
          <cell r="U21">
            <v>1</v>
          </cell>
          <cell r="V21">
            <v>1</v>
          </cell>
          <cell r="W21" t="str">
            <v>Revisar la sobreejecución del Indicador</v>
          </cell>
          <cell r="AC21">
            <v>6485520</v>
          </cell>
          <cell r="AD21">
            <v>6485520</v>
          </cell>
          <cell r="AE21">
            <v>9.6867936712948022E-2</v>
          </cell>
          <cell r="AK21">
            <v>12971040</v>
          </cell>
          <cell r="AL21">
            <v>12971040</v>
          </cell>
          <cell r="AM21">
            <v>0.19373587342589604</v>
          </cell>
          <cell r="AS21">
            <v>19456560</v>
          </cell>
          <cell r="AT21">
            <v>19456560</v>
          </cell>
          <cell r="AU21">
            <v>0.29060381013884407</v>
          </cell>
          <cell r="BA21">
            <v>31562864</v>
          </cell>
          <cell r="BB21">
            <v>31562864</v>
          </cell>
          <cell r="BC21">
            <v>0.47142395866968034</v>
          </cell>
        </row>
      </sheetData>
      <sheetData sheetId="7">
        <row r="6">
          <cell r="A6" t="str">
            <v>No. Acción</v>
          </cell>
          <cell r="B6" t="str">
            <v>Acción Institucional</v>
          </cell>
          <cell r="C6" t="str">
            <v>Programado</v>
          </cell>
          <cell r="F6" t="str">
            <v xml:space="preserve">Ejecución </v>
          </cell>
          <cell r="I6" t="str">
            <v>AV I Trim</v>
          </cell>
          <cell r="K6" t="str">
            <v>PRIMER TRIMESTRE</v>
          </cell>
          <cell r="L6" t="str">
            <v>AV II Trim</v>
          </cell>
          <cell r="N6" t="str">
            <v>SEGUNDO TRIMESTRE</v>
          </cell>
          <cell r="O6" t="str">
            <v>AV III Trim</v>
          </cell>
          <cell r="Q6" t="str">
            <v>TERCER TRIMESTRE</v>
          </cell>
          <cell r="R6" t="str">
            <v>AV IV Trim</v>
          </cell>
          <cell r="T6" t="str">
            <v>CUARTO TRIMESTRE</v>
          </cell>
        </row>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OP1</v>
          </cell>
          <cell r="B8" t="str">
            <v>Realizar  el seguimiento y control a la ejecución de proyectos institucionales definidos en  Plan Estratégico de la entidad para la vigencia</v>
          </cell>
          <cell r="C8">
            <v>58</v>
          </cell>
          <cell r="D8">
            <v>0</v>
          </cell>
          <cell r="E8">
            <v>58</v>
          </cell>
          <cell r="F8">
            <v>58</v>
          </cell>
          <cell r="G8">
            <v>0</v>
          </cell>
          <cell r="H8">
            <v>58</v>
          </cell>
          <cell r="I8">
            <v>16</v>
          </cell>
          <cell r="J8">
            <v>0.27586206896551724</v>
          </cell>
          <cell r="K8" t="str">
            <v>Durante el mes de enero de 2022 se llevó a cabo la IV Tutoría de la vigencia 2021 con corte a diciembre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Una vez consolidada la información obtenida en la IV Tutoría y de acuerdo al cierre de brechas, presentó un avance de ejecución de 97%. 
Programa 2- Mejoramiento de Calidad en procesos y trámites el cual consta de 3 proyectos. Una vez consolidada la información obtenida en la IV Tutoría y de acuerdo al cierre de brechas presentó un avance de ejecución de 97%. 
Programa 3- Fortalecimiento Institucional de la gestión Administrativa y de apoyo del Invima el cual consta de 1 proyecto. Una vez consolidada la información obtenida en la IV Tutoría y de acuerdo al cierre de brechas presentó un avance de ejecución de 93%.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IV Tutoría y de acuerdo al cierre de brechas presentó un avance de ejecución de 100%.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diez y seis (16) tutorías correspondientes a los diez y seis (16) proyectos vigentes, se socializó a las dependencias mediante correo electrónico desde la Herramienta Bancoppi y correo de la Coordinadora del Grupo de Proyectos, Presupuesto y Estadística de la Oficina Asesora de Planeación. 
El siguiente proyecto no contó con subproyectos formulados por parte de las dependencias para la vigencia 2021, por lo cual no tienen avance de ejecución: 
Programa 4- Desarrollo y promulgación del conocimiento institucional 
Proyecto:  4.16-Gestión del conocimiento Institucional 
Se realizó los controles de cambio correspondientes al trimestre solicitados por las dependencias para los diferentes subproyectos institucionales.</v>
          </cell>
          <cell r="L8">
            <v>14</v>
          </cell>
          <cell r="M8">
            <v>0.2413793103448276</v>
          </cell>
          <cell r="N8" t="str">
            <v>Durante el mes de abril de 2022 se llevó a cabo la I Tutoría de la vigencia 2022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para el proyecto 1-Apoyo para la gestión de la Fiscalización Sanitaria, no se formuló subproyecto y para el proyecto 7- Control de Calidad de Producto, se suspendió mediante control de cambios el subproyecto alineado a éste. Una vez consolidada la información obtenida en la I Tutoría 2022, presentó un avance de ejecución de 74%. 
Programa 2- Mejoramiento de Calidad en procesos y trámites el cual consta de 3 proyectos. Una vez consolidada la información obtenida en la I Tutoría 2022 presentó un avance de ejecución de 67%. 
Programa 3- Fortalecimiento Institucional de la gestión Administrativa y de apoyo del Invima el cual consta de 1 proyecto. Una vez consolidada la información obtenida en la I Tutoría 2022 presentó un avance de ejecución de 50%.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Una vez consolidada la información obtenida en la I Tutoría 2022 presentó un avance de ejecución de 87%.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El siguiente proyecto no contó con subproyectos formulados por parte de las dependencias para la vigencia 2022, por lo cual no tienen avance de ejecución: 
Programa 4- Desarrollo y promulgación del conocimiento institucional 
Proyecto:  4.16-Gestión del conocimiento Institucional 
No se realizó controles de cambio en el I trimestre de la vigencia para los diferentes subproyectos institucionales.</v>
          </cell>
          <cell r="O8">
            <v>14</v>
          </cell>
          <cell r="P8">
            <v>0.2413793103448276</v>
          </cell>
          <cell r="Q8" t="str">
            <v>Durante el mes de julio de 2022 se llevó a cabo la II Tutoría de la vigencia 2022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los proyectos 1-Apoyo para la gestión de la Fiscalización Sanitaria, y 1.7- Control de Calidad de Producto no tienen subproyectos formulados.
Programa 2- Mejoramiento de Calidad en procesos y trámites el cual consta de 3 proyectos.
Programa 3- Fortalecimiento Institucional de la gestión Administrativa y de apoyo del Invima el cual consta de 1 proyecto.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El siguiente proyecto no contó con subproyectos formulados por parte de las dependencias para la vigencia 2022, por lo cual no tienen avance de ejecución:
Programa 4- Desarrollo y promulgación del conocimiento institucional
Proyecto: 4.16-Gestión del conocimiento Institucional
Se realizó controles de cambio en el II trimestre de la vigencia para los diferentes subproyectos institucionales, los cuales están consolidados en la matriz de control de cambios que reposa en la carpeta compartida.</v>
          </cell>
          <cell r="R8">
            <v>14</v>
          </cell>
          <cell r="S8">
            <v>0.2413793103448276</v>
          </cell>
          <cell r="T8" t="str">
            <v>En el período de octubre a noviembre de 2022 se llevó a cabo la III Tutoría de la vigencia 2022 con corte a septiembre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los proyectos 1-Apoyo para la gestión de la Fiscalización Sanitaria, y 1.7- Control de Calidad de Producto no tienen subproyectos formulados.
Programa 2- Mejoramiento de Calidad en procesos y trámites el cual consta de 3 proyectos.
Programa 3- Fortalecimiento Institucional de la gestión Administrativa y de apoyo del Invima el cual consta de 1 proyecto.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Se realizó controles de cambio en el III trimestre de la vigencia para los diferentes subproyectos institucionales, los cuales están consolidados en la matriz de control de cambios que reposa en la carpeta compartida.</v>
          </cell>
        </row>
        <row r="9">
          <cell r="A9" t="str">
            <v>OP2</v>
          </cell>
          <cell r="B9" t="str">
            <v>Realizar el seguimiento al Plan Operativo Anual y Plan Operativo Anual  de Inversión  definidos en  el Plan Estratégico de la entidad para la vigencia</v>
          </cell>
          <cell r="C9">
            <v>8</v>
          </cell>
          <cell r="D9">
            <v>0</v>
          </cell>
          <cell r="E9">
            <v>8</v>
          </cell>
          <cell r="F9">
            <v>8</v>
          </cell>
          <cell r="G9">
            <v>0</v>
          </cell>
          <cell r="H9">
            <v>8</v>
          </cell>
          <cell r="I9">
            <v>2</v>
          </cell>
          <cell r="J9">
            <v>0.25</v>
          </cell>
          <cell r="K9" t="str">
            <v>1. Seguimiento POAI - Resultados Alcanzados a la fecha:
Durante el primer trimestre de la vigencia 2022 se elaboró, consolido y desarrollo la Matriz de seguimiento y control del formato POAI para la vigencia 2022, donde se puede encontrar la ejecución del presupuesto de Inversión del Invima a nivel de proyecto, Dependencia, actividad Suifp, producto SIIF y más detallado a nivel de actividad interna, lo anterior con el fin de identificar las posibles inejecuciones y sobre ejecuciones de manera temprana de las distintas dependencias.
Se evidencia una ejecución favorable del 48.46% en términos de expedición de certificados de Disponibilidad presupuestal (CDP), del 42.17% en términos de Compromisos (CRP) y del 9.6% en Obligaciones. Las dependencias con mejor desempeño en la ejecución de recursos asignados fueron: la Dirección de Dispositivos Médicos y otras Tecnologías, Dirección de Responsabilidad Sanitaria, Oficina Asesora de Planeación, Oficina Asesora Jurídica, Dirección de Cosméticos, Aseo, Plaguicidas y Productos de Higiene Doméstica y Oficina de Atención al Ciudadano.
2. Inconvenientes presentados
El pasado domingo 6 de febrero de 2022, se evidenció un incidente de seguridad de la información que comprometió la disponibilidad de los sistemas de información, bases de datos, plataformas y herramientas tecnológicas del Invima, generado por el ataque de un Ransomware llamado Blackbyte el cual encriptó la información de la entidad, se restringió su acceso, afectando la operación de varios de los servidores y estaciones de trabajo cliente, así como los aplicativos y sistemas de información dispuestos para la operación del Instituto, de conformidad al estado situacional, lo cual a su vez incidió en la ejecución de la planeación estratégica institucional afectando el cumplimiento de los principios del sistema presupuestal de planificación y especialización establecidos en el Decreto 111 de 1996
3. Acciones de Mejora si aplican.
Dentro del proceso mejoramiento continuo se revisará y analizará la información reportada en el matriz de seguimiento POAI vigencia 2022, para identificar mejoras al Archivo y mitigarlas en futuros reportes.
1. Seguimiento POA - Resultados alcanzados a la fecha: Se realizó la consolidación de los reportes de los meses de enero, febrero y marzo de la vigencia 2022, se realizó la consolidación de los controles de cambios solicitados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Se presentan retrasos en los reportes de las dependencias o información incompleta de acuerdo al ataque cibernético que sufrió la entidad el pasado 06 de febrero 2022.
3. Acciones de mejora: Una vez se cuente con la disponibilidad de la información las dependencias procederán a realizar ajustes a las acciones que se vieron afectadas.</v>
          </cell>
          <cell r="L9">
            <v>2</v>
          </cell>
          <cell r="M9">
            <v>0.25</v>
          </cell>
          <cell r="N9" t="str">
            <v>1.Seguimiento POAI -Resultados Alcanzados a la fecha:
Durante el segundo trimestre de la vigencia 2022 se realizó validación y consolidación la Matriz de seguimiento y control del tablero de mando POAI para la vigencia 2022, donde se puede encontrar la ejecución del presupuesto de Inversión del Invima a nivel de proyecto, Dependencia, actividad Suifp, producto SIIF y más detallado a nivel de actividad interna, lo anterior con el fin de monitorear la ejecución y poder identificar alertas de manera temprana de las distintas dependencias sobre niveles de ejecución bajas o inferiores a las esperadas durante el periodo evaluado.
Durante este periodo se evidencia una ejecución favorable del 59,19% en términos de expedición de certificados de Disponibilidad presupuestal (CDP), del 50.32% en términos de Compromisos (CRP) y del 23,94% en Obligaciones, lo cual indica que el Invima a perfeccionado contratos por el orden de los $44.787 millones.  Las dependencias con mejor desempeño en la ejecución de recursos asignados fueron: la Dirección de Dispositivos Médicos y otras Tecnologías, Dirección de Responsabilidad Sanitaria, Oficina Asesora de Planeación, Oficina Asesora Jurídica, Dirección de Cosméticos, Aseo, Plaguicidas y Productos de Higiene Doméstica, Oficina de Tecnologías de la Información, Oficina de Atención al Ciudadano, entre otras.
2. Inconvenientes presentados
Durante el segundo trimestre no se presentaron inconvenientes en el seguimiento y control del Plan Operativo anual de Inversión.
3. Acciones de Mejora si aplican.
Dentro del proceso mejoramiento continuo se revisará y analizará la información reportada en el matriz de seguimiento POAI vigencia 2022, para identificar mejoras al Archivo y mitigarlas en futuros reportes.
De igual manera se presentarán alertas que permitan hacer una reorientación al gasto y poder llevar a feliz término la ejecución de recursos del restante 40% de presupuesto que se encuentra sin CDP.
1. Seguimiento POA - Resultados alcanzados a la fecha: Se realizó la consolidación de los reportes de los meses de abril, mayo y junio de la vigencia 2022, se realizó la consolidación de los controles de cambios solicitados para el segundo trimestre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segundo trimestre no se presentaron inconvenientes en el seguimiento del Plan Operativo Anual - POA
3. Acciones de mejora: no aplica</v>
          </cell>
          <cell r="O9">
            <v>2</v>
          </cell>
          <cell r="P9">
            <v>0.25</v>
          </cell>
          <cell r="Q9" t="str">
            <v>1.Seguimiento POAI -Resultados Alcanzados a la fecha:
Durante el periodo evaluado se evidencia una ejecución favorable del 79,87% en términos de expedición de certificados de Disponibilidad presupuestal (CDP), del 69,8% en términos de Compromisos (CRP) y del 39,4% en Obligaciones, lo cual indica que el Invima a perfeccionado contratos por el orden de los $62.139 millones.  Las dependencias con mejor desempeño en la ejecución fueron: la Dirección de Dispositivos Médicos y otras Tecnologías, Dirección de Responsabilidad Sanitaria, Oficina Asesora de Planeación, Oficina Asesora Jurídica, Dirección de Cosméticos, Aseo, Plaguicidas y Productos de Higiene Doméstica, Oficina de Tecnologías de la Información, Oficina de Atención al Ciudadano, entre otras, sin embargo dependencias como la Secretaria General, oficina de asuntos internacionales, la direccion de alimentos y bebidas y la Direccion general, presentan fuertes rezagos en la ejecucion, para lo cual se remitiran las respectivas alertas que permitan una posible reorientacion del gasto y que pueda repuntar en el cuarto trimestre.
2. Inconvenientes presentados
Durante el Tercer trimestre no se presentaron inconvenientes en el seguimiento y control del Plan Operativo anual de Inversión.
3. Acciones de Mejora si aplican.
Las Dependecias que soliciten controles de cambios deben mejorar las justificaciones para evitar que sean devueltas por errores y observaciones que no son tan soportadas, sobre todo aquellas que requieren algun tramite ante el DNP.
con el fin de mejorar la ejecucion delas dependencias y satisfacer las necesidades plnateadas, durante el tercer trimestre de la vigencia 2022 se realizaron ajustes a la aparopiacion de algunas dependencias a traves de la solcitud de control de cambios los cuales fueron aplicados de acuerdo con lo solicitado y aprobado.
1. Seguimiento POA - Resultados alcanzados a la fecha: Se realizó la consolidación de los reportes de los meses de julio, agosto y septiembre de la vigencia 2022, se realizó la consolidación de los controles de cambios solicitados para el tercer trimestre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tercer trimestre no se presentaron inconvenientes en el seguimiento del Plan Operativo Anual - POA
3. Acciones de mejora: no aplica</v>
          </cell>
          <cell r="R9">
            <v>2</v>
          </cell>
          <cell r="S9">
            <v>0.25</v>
          </cell>
          <cell r="T9" t="str">
            <v>1.Seguimiento POAI -Resultados Alcanzados a la fecha:
Pendiente reportar cuando se realice cierre presupuestal
1. Seguimiento POA - Resultados alcanzados a la fecha: Se realizó la consolidación de los reportes de los meses de octubre, noviembre y diciembre de la vigencia 2022, se realizó la consolidación de los controles de cambios solicitados para el tercer trimestre y cuarto trimestre, se solicitó aprobación de los mismos a Dirección General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cuarto trimestre no se presentaron inconvenientes en el seguimiento del Plan Operativo Anual - POA
3. Acciones de mejora: no aplica</v>
          </cell>
        </row>
        <row r="10">
          <cell r="A10" t="str">
            <v>OP3</v>
          </cell>
          <cell r="B10" t="str">
            <v xml:space="preserve">Actualizar el manual tarifario de la entidad </v>
          </cell>
          <cell r="C10">
            <v>1</v>
          </cell>
          <cell r="D10">
            <v>0</v>
          </cell>
          <cell r="E10">
            <v>1</v>
          </cell>
          <cell r="F10">
            <v>1</v>
          </cell>
          <cell r="G10">
            <v>0</v>
          </cell>
          <cell r="H10">
            <v>1</v>
          </cell>
          <cell r="I10">
            <v>1</v>
          </cell>
          <cell r="J10">
            <v>0.25</v>
          </cell>
          <cell r="K10" t="str">
            <v>1. Actualización  del manual tarifario Resolución No. 2022001026 del 14 de enero de 2022 “Por la cual se implementan las tarifas en el Instituto Nacional de Vigilancia de Medicamentos y Alimentos - INVIMA y se deroga la Resolución No. 2022000343 del 7 de enero de 2022”
2. Acompañamiento a la dirección  de Medicamentos y Productos Biológicos en el levantamiento de 2 costeos (Autorización o Renovación de Licencia para la Fabricación de derivados de cannabis no psicoactivo y Autorización licencia extraordinaria de fabricación de derivados de cannabis por agotamiento de existencia de cannabis o derivados), de acuerdo a lo establecido en el decreto 811 de 2021 acceso seguro e informado al uso del cannabis y de la planta de cannabis.
3. Se dio  inicio al proceso de actualización del procedimiento GDI-DIE-PR004 PROCEDIMIENTO PARA LA ACTUALIZACIÓN DEL MANUAL TARIFARIO DEL INVIMA, realizando los ajustes correspondientes a la Ley 2069 de diciembre de 2020 reglamentada por el decreto 1889 “Por el cual se adopta el manual de tarifas para el cobro de los servicios prestados por el Institutito Nacional de Vigilancia de Alimentos y Medicamentos-INVIMA y se dictan otras disposiciones”.
4. A su vez se está realizando la correspondiente actualización  del formato de coteo para la vigencia 2022.
5. Se realizó la actualización del instructivo  para la aplicación parágrafo 2° del artículo 2 de la Ley 2069 de 2020 “POR MEDIO DEL CUAL SE IMPULSA EL EMPRENDIMIENTO EN COLOMBIA”, tarifas exceptuadas de pago con la respectiva actualización del valor de la UVT 2022.</v>
          </cell>
          <cell r="L10">
            <v>1</v>
          </cell>
          <cell r="M10">
            <v>0.25</v>
          </cell>
          <cell r="N10" t="str">
            <v xml:space="preserve">1. Se realizó la Resolución No. 2022018438 22 de junio de 2022. Mediante la cual se modifica la Resolución 2022001026 del 14 de enero de 2022, conforme a las disposiciones establecidas en los decretos 334, 557 y 1036 de 2022.
2. Se están adelantando las gestiones correspondientes para realizar actualización del manual tarifario  conforme a las disposiciones establecidas en el decreto 335 de  2022.  </v>
          </cell>
          <cell r="O10">
            <v>1</v>
          </cell>
          <cell r="P10">
            <v>0.25</v>
          </cell>
          <cell r="Q10" t="str">
            <v>Durante el tercer trimestre de la vigencia 2022 se realizó oportunamente una actualización al manual tarifario de acuerdo a los procedimientos establecidos, hechos generadores y normas aplicables así:
- Decreto 335 del 2022: Resolución 2022021123 del 8 de julio del 2022 mediante el cual se modifica la Resolución 2022001026 del 14 de enero del 2022 “por la cual se implementan las tarifas en el Instituto Nacional de Vigilancia de Medicamentos y Alimentos – INVIMA y se deroga la resolución 2022000343 del 7 de enero del 2022” actualizada por resolución 2022018438 del 22 de junio del 2022
- La Oficina Asesora de Planeación está adelantando reuniones con la Dirección Operaciones Sanitarias y Dispositivos Médicos y Otras Tecnologías para compartirles los planes de trabajo de tarifas, revisión de costeos, lineamientos generales sobre levantamiento de tarifas.
- Además se han adelantado reuniones con las Direcciones Misionales para definir las tarifas que serán actualizadas el 1 de enero del 2023</v>
          </cell>
          <cell r="R10">
            <v>1</v>
          </cell>
          <cell r="S10">
            <v>0.25</v>
          </cell>
          <cell r="T10" t="str">
            <v>Durante el cuarto trimestre de la vigencia 2022 se realizó oportunamente 2 actualizaciones al manual tarifario de acuerdo a los procedimientos establecidos, hechos generadores y normas aplicables así:
- Resolucciòn No. 2022039580 del 25 de NOVIEMBRE DE 2022 mediante el cual se modifica la resolucciòn 2022001026 del 14 de enero de 2022 " por la cual se implementan las tarifas en el Instituto Nacional de Vigilancia de Medicamentos y Alimentos - INVIMA y se deroga la Resoluciòn 2022000343 del 7 de enero de 2022", actualizada por las resoluciones 2022018438 del 22 de junio de 2022 y 2022021123 del 08 de julio de 2022., lo anterior para dar cumplimiento a la resolución 214 del 15 de febrero del 2022.
Actualizaciòn Ordinaria del manual tarifario: Resoluciòn No. 2022043168 del 19 de diciembre de 2022 "Por la cual se actualizan las tarifas en el Instituto Nacional de Vigilancioa de Medicamentos y Alimentos -Invima. De acuerdo con lo establecido en la resolucciòn 001264 del 18 de noviembre de 2022, "por la cual se fija el valor de Unidad de la de Valor Tributario -UVT- aplicable 2023", de la Direcciòn de Impuestos y Aduanas Nacionales - DIAN, el Instituto deberá poner a disposición del usuario las tarifas con el valor de la UVT vigente. 
Ademas la Oficina Asesora de Planeaciòn esta adelantando reuniones con la Direcciòn de Medicamentos para la revisiòn de costeos en virtud del Decreto 334, Actualizaciòn Proyectada para el mes de marzo del 2023</v>
          </cell>
        </row>
        <row r="11">
          <cell r="A11" t="str">
            <v>OP4</v>
          </cell>
          <cell r="B11" t="str">
            <v>Ejecutar las actividades del Plan Estadístico Institucional de acuerdo a los planes de acción definidos en el documento PEI</v>
          </cell>
          <cell r="C11">
            <v>7</v>
          </cell>
          <cell r="D11">
            <v>0</v>
          </cell>
          <cell r="E11">
            <v>7</v>
          </cell>
          <cell r="F11">
            <v>7</v>
          </cell>
          <cell r="G11">
            <v>0</v>
          </cell>
          <cell r="H11">
            <v>7</v>
          </cell>
          <cell r="I11">
            <v>3</v>
          </cell>
          <cell r="J11">
            <v>0.42857142857142855</v>
          </cell>
          <cell r="K11" t="str">
            <v>1- Se elaboró Plan de Capacitaciones en asuntos estadísticos y este fue remitido a la dependencia de Talento Humano para su divulgación a todo el personal de la entidad 2- Se elaboró el programa de fortalecimiento de Registros Administrativos para aplicarlo al Registro Administrativo de Registros, Permisos y Notificaciones Sanitarias. 3- Se elaboró en compañia de Talento Humano, el Inventario de necesidades de capacitaciones en asuntos estadísticos.</v>
          </cell>
          <cell r="L11">
            <v>2</v>
          </cell>
          <cell r="M11">
            <v>0.2857142857142857</v>
          </cell>
          <cell r="N11" t="str">
            <v>1- Socialización del procedimiento Gestión de la Información Estadística, dando cumplimiento a la actividad de difundir el procedimeinto, planteada en la estrategia Creación de procedimiento o documento guía de producción de información estadística, del plan estadíistico Institucional.                                                                                 2- Se llevó a cabo la identificación de requerimientos de información estadística demandada por el Ministerio de Salud y Protección Social,  actividad contemplada en la Estrategia: Producción de requerimientos del Ministerio de Salud y Protección Social (MSPS); esto mediante la revisión de información reportada de parte del INVIMA al MSPS, y confrotando esta información, con la información reportada por el MSPS en el documento Informe de Monitoreo del Plan Estratégico Sectorial 2021, publicado por el MSPS en febrero del 2022 https://www.minsalud.gov.co/sites/rid/Lists/BibliotecaDigital/RIDE/DE/PES/informe-monitoreo-pes-2021.pdf , en donde relacionan el reporte del INVIMA de 11 indicadores, los cuales coinciden con la identificación realizada internamente por la Oficina Asesora de laneación. 3- Se han adelantado acciones respecto al Fortalecimiento de Registro de registros administrativos, Definición de variables para diseño de Diccionario de datos.</v>
          </cell>
          <cell r="O11">
            <v>0</v>
          </cell>
          <cell r="P11">
            <v>0</v>
          </cell>
          <cell r="Q11" t="str">
            <v xml:space="preserve">1- Se realizaron reuniones con las Direcciones técnicas misionales, con el objetivo de verificar el estado del proceso estadístico reportado en SICODE (Platarorma de reporte de información estadística del DANE). 2- Se desarrollaron jornadas de trabajo con la OTI, con el objetivo de levantar el diagnóstico del regisro administrativo-Registros, permisos y notificaciones sanitarias; revisión de Diccionario de datos presentado por OTI y revisión de la base de datos de Registros sanitarios diagnosticada (variables con inconsistencias). 3- Se realizó ejercicio de control en el que se logró identificar que tanto los metadatos como los procesos de información desarrollados a la fecha, tienen un gran potencial estadístico, pero es necesario la implementación de una serie de actividades procedimentales de fortalecimiento; motivo por el cual los datos consignados como operaciones estadísticas, actualmente no cumplen con todos los atributos de calidad estadística definidos en la NTC PE 1000:2020, NTC-ISO 9000 y el Decreto 2404 de 2019. 4- Se ha estado trabajando en la actualización del documetno Plan Estadístico Institucional, es importante mencionar que estas modificaciones afectan directamente el cumplimieno de las actividades programadas a ejecutarl en la vigencia 2022 del POA. </v>
          </cell>
          <cell r="R11">
            <v>2</v>
          </cell>
          <cell r="S11">
            <v>0.2857142857142857</v>
          </cell>
          <cell r="T11" t="str">
            <v xml:space="preserve">!- Se solicitó la publicación del Plan de Difusión de información estadística,,dando cumplimiento al  Objetiv o 5: Fortalecer la articulación entre las dependencias de la entidad para la producción y difusión de estadísticas   2- Socialización de requerimientos de información estadística del Ministerio de Salud y PRotección Social al INVIMA, dando cumlimiento al Objetivo 2: Identificar la demanda de información estadística por parte del Ministerio de Salud y Protección social hacia el Invima para toma de decisiones del sector, acción 2- Socializar los requerimientos de información a las dependencias responsables de la producción al interior del Invima </v>
          </cell>
        </row>
        <row r="12">
          <cell r="A12" t="str">
            <v>OP5</v>
          </cell>
          <cell r="B12" t="str">
            <v>Realizar un perfilamiento de riesgos sanitarios a traves del modelo de IVC SOA de los establecimientos y tipos de productos que son competencia del Invima, como insumo para la elaboración del plan trimestral de visitas</v>
          </cell>
          <cell r="C12">
            <v>4</v>
          </cell>
          <cell r="D12">
            <v>0</v>
          </cell>
          <cell r="E12">
            <v>4</v>
          </cell>
          <cell r="F12">
            <v>4</v>
          </cell>
          <cell r="G12">
            <v>0</v>
          </cell>
          <cell r="H12">
            <v>4</v>
          </cell>
          <cell r="I12">
            <v>1</v>
          </cell>
          <cell r="J12">
            <v>0.25</v>
          </cell>
          <cell r="K12" t="str">
            <v>Se realizó el informe correspodiente al corte de Diciembre 31 de 2021 en el Modelo IVC  SOA, donde se encuentra que de 18.831 establecimientos vigilados, el 0,3% se encuentran en riesgo “muy alto”, el 26,1% se encuentran en riesgo “alto”, el 50,7% en riesgo “moderado” y el 22,8% en riesgo “bajo”.</v>
          </cell>
          <cell r="L12">
            <v>1</v>
          </cell>
          <cell r="M12">
            <v>0.25</v>
          </cell>
          <cell r="N12" t="str">
            <v>Se realizó el informe correspodiente al corte de Marzo 30 de 2022 en el Modelo IVC  SOA, donde se encuentra que de 19,013 establecimientos vigilados, el 0,29% se encuentran en riesgo “muy alto”, el 26,99% se encuentran en riesgo “alto”, el 49,77% en riesgo “moderado” y el 22,95% en riesgo “bajo”.</v>
          </cell>
          <cell r="O12">
            <v>1</v>
          </cell>
          <cell r="P12">
            <v>0.25</v>
          </cell>
          <cell r="Q12" t="str">
            <v>Se realizó el informe correspodiente al corte de Junio 30 de 2022 en el Modelo IVC  SOA, donde se encuentra que de 19.552  establecimientos vigilados, el 0,28% se encuentran en riesgo “muy alto”, el 26,64% se encuentran en riesgo “alto”, el 51,26% en riesgo “moderado” y el 21,86% en riesgo “bajo”.</v>
          </cell>
          <cell r="R12">
            <v>1</v>
          </cell>
          <cell r="S12">
            <v>0.25</v>
          </cell>
          <cell r="T12" t="str">
            <v>Se realizó el informe correspodiente al corte de Septiembre 30 de 2022 en el Modelo IVC  SOA, donde se encuentra que de 19.457  establecimientos vigilados, el 0,59% se encuentran en riesgo “muy alto”, el 26,34% se encuentran en riesgo “alto”, el 51,22% en riesgo “moderado” y el 21,85% en riesgo “bajo”.</v>
          </cell>
        </row>
        <row r="13">
          <cell r="A13" t="str">
            <v>OP6</v>
          </cell>
          <cell r="B13" t="str">
            <v xml:space="preserve">Realizar monitoreo a establecimientos considerados de Alto Riesgo </v>
          </cell>
          <cell r="C13">
            <v>4</v>
          </cell>
          <cell r="D13">
            <v>0</v>
          </cell>
          <cell r="E13">
            <v>4</v>
          </cell>
          <cell r="F13">
            <v>4</v>
          </cell>
          <cell r="G13">
            <v>0</v>
          </cell>
          <cell r="H13">
            <v>4</v>
          </cell>
          <cell r="I13">
            <v>1</v>
          </cell>
          <cell r="J13">
            <v>0.25</v>
          </cell>
          <cell r="K13" t="str">
            <v>Con el corte de Diciembre de 2021 se realizó el seguimiento de 123 establecimientos de alto riesgo de las diferentes direcciones misionales.</v>
          </cell>
          <cell r="L13">
            <v>1</v>
          </cell>
          <cell r="M13">
            <v>0.25</v>
          </cell>
          <cell r="N13" t="str">
            <v>Con el corte de Marzo de 2022 se realizó el seguimiento de 123 establecimientos de alto riesgo de las diferentes direcciones misionales.</v>
          </cell>
          <cell r="O13">
            <v>1</v>
          </cell>
          <cell r="P13">
            <v>0.25</v>
          </cell>
          <cell r="Q13" t="str">
            <v>Con el corte de Junio de 2022 se realizó el seguimiento de 123 establecimientos de alto riesgo de las diferentes direcciones misionales.</v>
          </cell>
          <cell r="R13">
            <v>1</v>
          </cell>
          <cell r="S13">
            <v>0.25</v>
          </cell>
          <cell r="T13" t="str">
            <v>Con el corte de Septiembre de 2022 se realizó el seguimiento de 123 establecimientos de alto riesgo de las diferentes direcciones misionales.</v>
          </cell>
        </row>
        <row r="14">
          <cell r="A14" t="str">
            <v>OP7</v>
          </cell>
          <cell r="B14" t="str">
            <v>Realizar un perfilamiento de riesgos sanitarios a traves del modelo de IVC SOA Puertos de los importadores y exportadores de productos de Alimentos y Bebidas que son competencia del Invima</v>
          </cell>
          <cell r="C14">
            <v>4</v>
          </cell>
          <cell r="D14">
            <v>0</v>
          </cell>
          <cell r="E14">
            <v>4</v>
          </cell>
          <cell r="F14">
            <v>4</v>
          </cell>
          <cell r="G14">
            <v>0</v>
          </cell>
          <cell r="H14">
            <v>4</v>
          </cell>
          <cell r="I14">
            <v>1</v>
          </cell>
          <cell r="J14">
            <v>0.25</v>
          </cell>
          <cell r="K14" t="str">
            <v>Se realizó el informe correspondiente al primer trimestre de 2022, durante el trimestre se generaron 11.579 solicitudes de Certificación de Inspección sanitaria en los direferentes Puertos, Aeropuertos y Pasos de Frontera. Es importante tener en cuenta que este total se encuentra subestimado teniendo en cuenta la no disponibilidad de los aplicativos de SIVICOS en consecuencia del ataque cibernetico que fue victima el Invima, muchos de los tramites realizados durante el I-2022 se realizaron de forma manual y a la fecha no se ha cargado esta información a la base de datos.</v>
          </cell>
          <cell r="L14">
            <v>1</v>
          </cell>
          <cell r="M14">
            <v>0.25</v>
          </cell>
          <cell r="N14" t="str">
            <v xml:space="preserve">Se realizó el informe correspondiente al segundo trimestre de 2022, durante el trimestre se generaron 18.421 solicitudes de Certificación de Inspección sanitaria en los direferentes Puertos, Aeropuertos y Pasos de Frontera. Del total de CIS generados, 5.966 (32.4%) solicitudes se realizaron con inspección documental. </v>
          </cell>
          <cell r="O14">
            <v>1</v>
          </cell>
          <cell r="P14">
            <v>0.25</v>
          </cell>
          <cell r="Q14" t="str">
            <v xml:space="preserve">Debido al incidente tecnologico que afecta al Invima desde el 3 de octubre de 2022, se tuvo acceso a la información el día 30 de noviembre de 2022, día en el que se genero el reporte de IVC SOA Puertos del trimestre IV de 2022. Se realizó el informe correspondiente al tercer trimestre de 2022, durante el trimestre se generaron 19,464 solicitudes de Certificación de Inspección sanitaria en los direferentes Puertos, Aeropuertos y Pasos de Frontera. Del total de CIS generados, 6.231 (32%) solicitudes se realizaron con inspección documental. </v>
          </cell>
          <cell r="R14">
            <v>1</v>
          </cell>
          <cell r="S14">
            <v>0.25</v>
          </cell>
          <cell r="T14" t="str">
            <v>Se realizó el informe correspondiente al cuarto trimestre de 2022, durante el trimestre se generaron 8.914 solicitudes de Certificación de Inspección sanitaria en los direferentes Puertos, Aeropuertos y Pasos de Frontera. Del total de CIS generados, 2.194 (31,3%) solicitudes se realizaron con inspección documental. Es importante tener en cuenta que este total se encuentra subestimado dada la no disponibilidad de los aplicativos de SIVICOS en consecuencia del ataque cibernetico que fue victima el Invima, muchos de los tramites realizados durante el IV-2022 se realizaron de forma manual y a la fecha no se ha cargado esta información a la base de datos.</v>
          </cell>
        </row>
        <row r="15">
          <cell r="A15" t="str">
            <v>OP8</v>
          </cell>
          <cell r="B15" t="str">
            <v>Efectuar los seguimientos y acompañamientos por medio del padrinazgo de procesos, emitiendo informes del estado de los diferentes temas de calidad tales como documentación, indicadores, riesgos, acciones de mejoramiento y salidas no conformes, entre otros</v>
          </cell>
          <cell r="C15">
            <v>145</v>
          </cell>
          <cell r="D15">
            <v>0</v>
          </cell>
          <cell r="E15">
            <v>145</v>
          </cell>
          <cell r="F15">
            <v>145</v>
          </cell>
          <cell r="G15">
            <v>0</v>
          </cell>
          <cell r="H15">
            <v>145</v>
          </cell>
          <cell r="I15">
            <v>38</v>
          </cell>
          <cell r="J15">
            <v>0.2620689655172414</v>
          </cell>
          <cell r="K15" t="str">
            <v>Durante el primer trimestre del año se realizaron 38 seguimientos como cierre del mapa de procesos versión 3. En los seguimientos se indica a los líderes de proceso el estado de las acciones de mejora, indicadores de gestión y la gestión de riesgos, entre otros. 
2. Inconvenientes presentados: No aplica para este trimestre
3. Acciones de Mejora si aplican: No aplican para este trimestre</v>
          </cell>
          <cell r="L15">
            <v>37</v>
          </cell>
          <cell r="M15">
            <v>0.25517241379310346</v>
          </cell>
          <cell r="N15" t="str">
            <v>Durante el segundo trimestre del año se realizaron 37 seguimientos teniendo en cuenta el mapa de macroprocesos aprobado. En los seguimientos se indica a los líderes de proceso el estado de las acciones de mejora, indicadores de gestión y la gestión de riesgos, entre otros. 
2. Inconvenientes presentados: No aplica para este trimestre
3. Acciones de Mejora si aplican: No aplican para este trimestre</v>
          </cell>
          <cell r="O15">
            <v>35</v>
          </cell>
          <cell r="P15">
            <v>0.2413793103448276</v>
          </cell>
          <cell r="Q15" t="str">
            <v>Se reportaron mediante correo electrónico a los lideres de proceso 35 seguimientos que corresponden al trimestre de abril a junio de 2022. Estos contienen recomendaciones y observaciones realizadas por cada uno de los padrinos referente a la gestión de los indicadores, las acciones de mejora, los riesgos y  la información documentada del proceso. Cabe aclarar que los procesos de Gestión de la Seguridad de la Información y Articulación y Coordinación Intersectorial,  se encuentran en estructuración y en proceso de definición de indicadores, riesgos e información documentada, por lo cual no se les genero seguimiento, pero se ha realizado el acompañamiento a los lideres de dichos procesos.
Los correos enviados se encuentran en la carpeta local del correo documentossgc@invima.gov.co.
Se realiza un cambio en la frecuencia de realización de los seguimientos a los procesos, por lo que en el POA se ven dos reportes seguidos que corresponden a los meses de junio y julio de 2022.
2. Inconvenientes presentados: No aplica para este trimestre
3. Acciones de Mejora si aplican: No aplican para este trimestre</v>
          </cell>
          <cell r="R15">
            <v>35</v>
          </cell>
          <cell r="S15">
            <v>0.2413793103448276</v>
          </cell>
          <cell r="T15" t="str">
            <v>Se reportaron mediante correo electrónico a los lideres de proceso 35 seguimientos que corresponden al trimestre de julio a septiembre de 2022. Estos contienen recomendaciones y observaciones realizadas por cada uno de los padrinos referente a la gestión de los indicadores, las acciones de mejora, los riesgos y  la información documentada del proceso.
Los correos enviados se encuentran en la carpeta local del correo documentossgc@invima.gov.co.
2.  Inconvenientes presentados: Pese a los seguimientos enviados, se observa que los procesos no acatan las recomendaciones realizadas, lo que se evidencia en la inoportunidad en el cierre de acciones y en el reporte de indicadores, no actualización de los riesgos asociados a los procesos y análisis deficientes de los resultados.
3.Acciones de mejora: Durante el primer trimestre del 2023 se revisará y mejorará la forma de presentar los seguimientos a los líderes de proceso con el fin de obtener el impacto que se requiere en las actividades propias del sistema de gestión integrado</v>
          </cell>
        </row>
        <row r="16">
          <cell r="A16" t="str">
            <v>OP9</v>
          </cell>
          <cell r="B16" t="str">
            <v>Gestionar las solicitudes de creación, eliminación o modificación de la información documentada y controlada en la  plataforma Integra</v>
          </cell>
          <cell r="C16">
            <v>1</v>
          </cell>
          <cell r="D16">
            <v>0</v>
          </cell>
          <cell r="E16">
            <v>1</v>
          </cell>
          <cell r="F16">
            <v>0.99174999999999991</v>
          </cell>
          <cell r="G16">
            <v>0</v>
          </cell>
          <cell r="H16">
            <v>0.99174999999999991</v>
          </cell>
          <cell r="I16">
            <v>1</v>
          </cell>
          <cell r="J16">
            <v>0.25</v>
          </cell>
          <cell r="K16" t="str">
            <v>Durante el primer trimestre del año se recibieron 132 solicitudes, 84 correspondientes a modificaciones de la documentación del SGI, y 48 solicitudes correspondientes a modificaciones en los modulos de la plataformo integra. Las 132 solicitudes se gestionaron durante el trimestre. En el caso de las 84 solicitudes de cambios documentales se recibieron para la modificación (67), creación(15) y eliminación (2),  las cuales fueron gestionadas en un 100%, y el proceso con mayor demanda para este trimestre en este tipo de solicitudes corresponde a  Inspección (28%). En el caso de las solicitudes recibidas para la modificación en los modulos de  integra, las 48 solicitudes se gestionaron dentro del trimestre, 47 aprobadas y 1 no aprobadas. Las solicitudes de modificación con mayor demanda corresponden a cambios en los planes de acción (56%), seguido  de modificaciones en ruta documental (15%).
2. Inconvenientes presentados: No aplica para este trimestre
3. Acciones de Mejora si aplican: No aplican para este trimestre</v>
          </cell>
          <cell r="L16">
            <v>0.97699999999999998</v>
          </cell>
          <cell r="M16">
            <v>0.24424999999999999</v>
          </cell>
          <cell r="N16" t="str">
            <v>Durante en segundo trimestre del año se recibieron 219 solicitudes, 131 correspondientes a modificaciones de la documentación del SGI, y 88 solicitudes correspondientes a modificaciones en los modulos de la plataforma Integra. Las 131 solicitudes se gestionaron durante el trimestre. En el caso de las 131 solicitudes de cambios documentales se recibieron para la modificación (93), creación (32) y eliminación (6),  las cuales fueron gestionadas en un 100%, y el proceso con mayor demanda para este trimestre en este tipo de solicitudes corresponde a  Inspección (19,84%). En el caso de las solicitudes recibidas para la modificación en los modulos de Integra, de las 88 solicitudes se gestionaron 83 dentro del trimestre, 5 se encuentran pendientes por vacaciones del funcionario a cargo de éstas. Las solicitudes de modificación con mayor demanda corresponden a cambios en los planes de acción (55%), seguido  de modificaciones en el reporte de un indicador (21%).
2. Inconvenientes presentados: No aplica para este trimestre
3. Acciones de Mejora si aplican: No aplican para este trimestre</v>
          </cell>
          <cell r="O16">
            <v>1</v>
          </cell>
          <cell r="P16">
            <v>0.25</v>
          </cell>
          <cell r="Q16" t="str">
            <v>Durante en segundo trimestre del año se recibieron 219 solicitudes, 131 correspondientes a modificaciones de la documentación del SGI, y 88 solicitudes correspondientes a modificaciones en los modulos de la plataforma Integra. Las 131 solicitudes se gestionaron durante el trimestre. En el caso de las 131 solicitudes de cambios documentales se recibieron para la modificación (93), creación (32) y eliminación (6),  las cuales fueron gestionadas en un 100%, y el proceso con mayor demanda para este trimestre en este tipo de solicitudes corresponde a  Inspección (19,84%). En el caso de las solicitudes recibidas para la modificación en los modulos de Integra, de las 88 solicitudes se gestionaron 83 dentro del trimestre, 5 se encuentran pendientes por vacaciones del funcionario a cargo de éstas. Las solicitudes de modificación con mayor demanda corresponden a cambios en los planes de acción (55%), seguido  de modificaciones en el reporte de un indicador (21%).
2. Inconvenientes presentados: No aplica para este trimestre
3. Acciones de Mejora si aplican: No aplican para este trimestre</v>
          </cell>
          <cell r="R16">
            <v>0.99</v>
          </cell>
          <cell r="S16">
            <v>0.2475</v>
          </cell>
          <cell r="T16" t="str">
            <v>Durante en cuarto trimestre del año se recibieron 198 solicitudes, 113 correspondientes a modificaciones de la documentación del SGI, y 85 solicitudes correspondientes a modificaciones en los módulos de la plataforma integra. De las 198 solicitudes, 196 se gestionaron durante el trimestre, lo que representa un cumplimiento del 99%, este resultado se obtuvo por la gestión oportuna de los padrinos de los procesos, así como la efectiva retroalimentación por parte de los facilitadores de calidad.
En el caso de las 113 solicitudes de cambios documentales se recibieron para la modificación (55), creación (25) y eliminación (33), las cuales fueron gestionadas en un 100%, y el proceso con mayor demanda para este trimestre en este tipo de solicitudes corresponde a Auditorias y Certificaciones (13%) y el proceso de Inspección (13%). En el caso de las solicitudes recibidas para la modificación en los módulos de integra, de las 85 solicitudes, se gestionaron dentro del trimestre 83 solicitudes, 81 aprobadas, 2 no aprobadas y 2 solicitud pendiente por gestionar, las cuales requieren modificación por parte del proveedor de la plataforma. Las solicitudes de modificación con mayor demanda corresponden a cambios en los planes de acción (65%).
2. Inconvenientes presentados: Pese al número importante de solicitudes de actualización documental, con corte a 31 de diciembre de 2022 se encuentran 796 documentos cuya fecha de aprobación es superior a 4 años 
3. Acciones de Mejora si aplican: Se realizará acción puntual de actualización de documentos con fecha de aprobación anterior a 31 de diciembre de 2018</v>
          </cell>
        </row>
        <row r="17">
          <cell r="A17" t="str">
            <v>OP10</v>
          </cell>
          <cell r="B17" t="str">
            <v>Realizar eventos de sensibilización o capacitación (presenciales o virtuales) y socializar temáticas ambientales por medio de las herramientas de comunicación ofrecidas por el Invima (correos electrónicos, yammer, vídeos, etc.)</v>
          </cell>
          <cell r="C17">
            <v>24</v>
          </cell>
          <cell r="D17">
            <v>0</v>
          </cell>
          <cell r="E17">
            <v>24</v>
          </cell>
          <cell r="F17">
            <v>24</v>
          </cell>
          <cell r="G17">
            <v>0</v>
          </cell>
          <cell r="H17">
            <v>24</v>
          </cell>
          <cell r="I17">
            <v>4</v>
          </cell>
          <cell r="J17">
            <v>0.16666666666666666</v>
          </cell>
          <cell r="K17" t="str">
            <v>1. Resultados Alcanzados a la fecha:  Durante el primer trimestre del año se realizaron en total 4 actividades de sensibilización en temas ambientales que representan un avance del 17% para el trimestre, a continuación, se detallan los temas tratados: 
• Marzo:  
o Charla “Estrategias para consumo sostenible del agua” (13-03-2022) presentada por la Secretaría Distrital de Ambiente.
o Charla “Fuentes no convencionales de energía” (07-03-2022) presentada por la Secretaría Distrital de Ambiente.
o Pieza Informativa “Día mundial del agua” (22-03-2022)
o Invitación y Video “La hora del planeta” (25-03-2022)
2. Inconvenientes presentados: No aplica para este trimestre
3. Acciones de Mejora si aplican: No aplican para este trimestre</v>
          </cell>
          <cell r="L17">
            <v>9</v>
          </cell>
          <cell r="M17">
            <v>0.375</v>
          </cell>
          <cell r="N17" t="str">
            <v>1. Resultados Alcanzados a la fecha: Durante el segundo trimestre del año se realizaron en total 9 actividades de sensibilización en temas ambientales que representan un avance del 38% para el trimestre, a continuación, se detallan los temas tratados: 
• Abril:  
o Piezas Informativas “Top Consumos – IV Trimestre 2021” (18-04-2022)
o Pieza Informativa “Día de la Tierra” (22-04-2022)
o Boletín Ambientémonos con Calidad No. 34 “La vida en una molécula” (26-04-2022)
o Charla “Agroecología en Casa” (22-04-2022) presentada por la Secretaría Distrital de Ambiente.
• Mayo:  
o Pieza Informativa “Día Mundial del Reciclaje” (17-05-2022)
o Charla “Economía Circular” (26-05-2022) presentada por la Secretaría Distrital de Ambiente.
• Junio: 
o Pieza Informativa “Día Mundial del Medio Ambiente” (05-06-2022)
o Pieza Informativa “Día Mundial del Árbol” (28-06-2022)
o Charla “Huertas Urbanas” (23-06-2022) presentada por la Secretaría Distrital de Ambiente.
A nivel general se ha tenido un avance del 54% de las actividades planeadas para este indicador.
2. Inconvenientes presentados: No aplica para este trimestre.
3. Acciones de Mejora si aplican: No aplican para este trimestre.</v>
          </cell>
          <cell r="O17">
            <v>6</v>
          </cell>
          <cell r="P17">
            <v>0.25</v>
          </cell>
          <cell r="Q17" t="str">
            <v>1. Resultados Alcanzados a la fecha: Durante el segundo trimestre del año se realizaron en total 9 actividades de sensibilización en temas ambientales que representan un avance del 38% para el trimestre, a continuación, se detallan los temas tratados:
• Abril: 
o Piezas Informativas “Top Consumos – IV Trimestre 2021” (18-04-2022)
o Pieza Informativa “Día de la Tierra” (22-04-2022)
o Boletín Ambientémonos con Calidad No. 34 “La vida en una molécula” (26-04-2022)
o Charla “Agroecología en Casa” (22-04-2022) presentada por la Secretaría Distrital de Ambiente.
• Mayo: 
o Pieza Informativa “Día Mundial del Reciclaje” (17-05-2022)
o Charla “Economía Circular” (26-05-2022) presentada por la Secretaría Distrital de Ambiente.
• Junio:
o Pieza Informativa “Día Mundial del Medio Ambiente” (05-06-2022)
o Pieza Informativa “Día Mundial del Árbol” (28-06-2022)
o Charla “Huertas Urbanas” (23-06-2022) presentada por la Secretaría Distrital de Ambiente.
A nivel general se ha tenido un avance del 54% de las actividades planeadas para este indicador.
2. Inconvenientes presentados: No aplica para este trimestre.
3. Acciones de Mejora si aplican: No aplican para este trimestre.</v>
          </cell>
          <cell r="R17">
            <v>5</v>
          </cell>
          <cell r="S17">
            <v>0.20833333333333334</v>
          </cell>
          <cell r="T17" t="str">
            <v>1. Resultados alcanzados a la fecha: Durante el cuarto trimestre del año se realizaron en total 5 actividades de sensibilización en temas ambientales que representan un 21%, a continuación, se detallan los temas tratados: 
• Octubre:  
o Pieza Informativa “Día Mundial del Ahorro de Energía” (21-10-2022)
• Noviembre:  
o Pieza Informativa “Día Internacional del Aire Puro” (17-11-2022)
o Boletín Ambientémonos con Calidad No. 36 “¿Afecta el cambio climático la salud?” y " Halloween y el medio ambiente ¿cómo debemos actuar?" (22-11-2022)
o Piezas Informativas “Top Consumos – III Trimestre 2022” (30-11-2022)
• Diciembre: 
o Boletín Ambientémonos con Calidad No. 37 “Economía Circular" (12-12-2022)
A nivel general se cumplió con el 100% de las actividades planeadas para este indicador, que ayuda a crear conciencia medioambienta y que influye de manera indirecta en los resultados alcanzados en los programas ambientales 
2. Inconvenientes presentados: No aplica para este trimestre.
3. Acciones de Mejora si aplican: No aplican para este trimestre.</v>
          </cell>
        </row>
        <row r="18">
          <cell r="A18" t="str">
            <v>OP11</v>
          </cell>
          <cell r="B18" t="str">
            <v>Ejecutar las actividades del Plan Anticorrupción y de Atención al Ciudadano que están bajo la responsabilidad de la Oficina Asesora de Planeación</v>
          </cell>
          <cell r="C18">
            <v>25</v>
          </cell>
          <cell r="D18">
            <v>0</v>
          </cell>
          <cell r="E18">
            <v>25</v>
          </cell>
          <cell r="F18">
            <v>24</v>
          </cell>
          <cell r="G18">
            <v>0</v>
          </cell>
          <cell r="H18">
            <v>24</v>
          </cell>
          <cell r="I18">
            <v>0</v>
          </cell>
          <cell r="J18">
            <v>0</v>
          </cell>
          <cell r="K18" t="str">
            <v>No aplica, acción semestral</v>
          </cell>
          <cell r="L18">
            <v>10</v>
          </cell>
          <cell r="M18">
            <v>0.4</v>
          </cell>
          <cell r="N18" t="str">
            <v>Resultados Alcanzados a la fecha: Durante el  primer semestre del 2022 se han realizado 10 actividades que corresponden a la OAP para el PAAC, a continuación se listan las actividades realizadas: 
Componente 1:
•	Divulgar la política de administración del riesgo
•	Analizar e identificar riesgos de corrupción vigencia 2021
•	Publicar Mapa de Riesgos de Corrupción 
•	Ajustar los riesgos de acuerdo a la nueva metodología del DAFP (Integra)
•	Realizar consulta interna sobre el conocimiento de la Política para la Gestión Integral del Riesgo y sobre los riesgos de corrupción identificados
•	(2)Verificar la implementación de las acciones de mejoramiento definidas por los procesos cuya fuente es Gestión de Riesgos
Componente 5:
•	Concertación de las acciones a ejecutar para racionalizar los tramites con las direcciones misionales
•	Registro en SUIT
•	Seguimientos y monitoreos periódicos
Acciones de Mejora si aplican. No aplica
Inconveniente presentados: no se presentan inconvenientes</v>
          </cell>
          <cell r="O18">
            <v>0</v>
          </cell>
          <cell r="P18">
            <v>0</v>
          </cell>
          <cell r="Q18" t="str">
            <v>No aplica, acción semestral</v>
          </cell>
          <cell r="R18">
            <v>14</v>
          </cell>
          <cell r="S18">
            <v>0.56000000000000005</v>
          </cell>
          <cell r="T18" t="str">
            <v>Resultados Alcanzados a la fecha: Durante el segundo semestre del 2022 se realizaron 14 actividades que corresponden a la OAP para el PAAC, con lo que se obtiene un resultado del 96% para el año. Este resultado se logró gracias a la adecuada ejecución, coordinación y seguimiento de los funcionarios encargados de realizarlas, y permitir que el Instituto cumpla con los requisitos legales asociados al plan. A continuación se listan las actividades realizadas: 
Componente 1:
* Divulgar la política de administración del riesgo
* Revisión por Dirección de los riesgos de corrupción
* (2) Verificar la implementación de las acciones de mejoramiento definidas por los procesos cuya fuente es Gestión de Riesgos
Componente2:
* Publicar en la página web , el Plan Anual de Auditorías y Seguimientos aprobado por el Comité Institucional de Coordinación de Control Interno, asi como la publicación de los respectivos informes presentados durante la vigencia 2022
* Difundir entre las partes interesadas, el Informe de medición del desempeño mediante FURAG
* Estrategia  seguridad de la información, la ciberseguridad y los datos personales desarrollada
Componente 3:
* (2) Invima en cifras
* Informe presentado al Congreso de la República
* (2) Informes de resultados de la gestión de la entidad
Componente 5:
• (2) Concertación de las acciones a ejecutar para racionalizar los tramites con las direcciones misionales 
Acciones de Mejora si aplican. No aplica
Inconveniente presentados: no se presentan inconvenientes</v>
          </cell>
        </row>
        <row r="19">
          <cell r="A19" t="str">
            <v>OP12</v>
          </cell>
          <cell r="B19" t="str">
            <v>Realizar la definición e implementación de una estrategia de sensibilización asociada con la plataforma estratégica de la entidad (Incluyendo SIG y modelos de Riesgos) , además del levantamiento de insumos para la formulacción de la plataforma estratégica 2023-2026</v>
          </cell>
          <cell r="C19">
            <v>10</v>
          </cell>
          <cell r="D19">
            <v>0</v>
          </cell>
          <cell r="E19">
            <v>10</v>
          </cell>
          <cell r="F19">
            <v>10</v>
          </cell>
          <cell r="G19">
            <v>0</v>
          </cell>
          <cell r="H19">
            <v>10</v>
          </cell>
          <cell r="I19">
            <v>0</v>
          </cell>
          <cell r="J19">
            <v>0</v>
          </cell>
          <cell r="K19" t="str">
            <v>No aplica, acción semestral</v>
          </cell>
          <cell r="L19">
            <v>4</v>
          </cell>
          <cell r="M19">
            <v>0.4</v>
          </cell>
          <cell r="N19" t="str">
            <v xml:space="preserve">Con el objeto de la realización del diagnóstico situacional territorial en el marco de la formulación de la plataforma estratégica institucional 2023-2026, se planeó realizar actividades tales como:
• Realizar sensibilización del marco estratégico de la entidad
• Consolidar el diagnostico situacional territorial mediante la herramienta del DOFA-PESTEL
• Aplicar encuesta Marco estratégico a funcionarios, contratistas y usuarios externos
• Realizar sensibilización del Sistema Integrado de gestión 
• Aplicar encuesta del Sistema Integrado de gestión a funcionarios y contratistas
• Realizar sensibilización de la Gestión de Riesgos Sanitarios
• Aplicar encuesta de la Gestión de Riesgos Sanitarios a funcionarios, contratistas y usuarios externos
Estas actividades a la fecha se han realizado en 2 Grupos de Trabajo Territorial (GTT - Orinoquía ciudad Villavicencio y GTT - CO1 ciudad de Bucaramanga) y 2 Sociedad Portuarias (Sociedad Portuaria Barranquilla y sociedad Portuaria Buenaventura).
Estas mesas de trabajo se han realizado con la participación de los coordinadores, facilitadores de alimentos y ME-DI-COS y funcionarios y contratistas. Al final de cada visita se envía correo de conclusiones y los códigos QR para las encuestas así como los link.
</v>
          </cell>
          <cell r="O19">
            <v>0</v>
          </cell>
          <cell r="P19">
            <v>0</v>
          </cell>
          <cell r="Q19" t="str">
            <v>No aplica, acción semestral</v>
          </cell>
          <cell r="R19">
            <v>6</v>
          </cell>
          <cell r="S19">
            <v>0.6</v>
          </cell>
          <cell r="T19" t="str">
            <v xml:space="preserve">Con el objeto de la realización del diagnóstico situacional territorial en el marco de la formulación de la plataforma estratégica institucional 2023-2026, se planeó realizar actividades tales como:
• Realizar sensibilización del marco estratégico de la entidad
• Consolidar el diagnostico situacional territorial mediante la herramienta del DOFA-PESTEL
• Aplicar encuesta Marco estratégico a funcionarios, contratistas y usuarios externos
• Realizar sensibilización del Sistema Integrado de gestión 
• Aplicar encuesta del Sistema Integrado de gestión a funcionarios y contratistas
• Realizar sensibilización de la Gestión de Riesgos Sanitarios
• Aplicar encuesta de la Gestión de Riesgos Sanitarios a funcionarios, contratistas y usuarios externos
Estas actividades en el segundo semestre se realizaron en los GTT´s Centro Oriente 3 (Neiva), OCC2 (Cali), Eje Cafetero, CC2 (Montería), Pasto, OCC1 (Medellín) y CO2 (Bogotá)
Estas mesas de trabajo se han realizado con la participación de los coordinadores, facilitadores de alimentos y ME-DI-COS y funcionarios y contratistas. Al final de cada visita se envía correo de conclusiones y los códigos QR para las encuestas así como los link.
</v>
          </cell>
        </row>
        <row r="20">
          <cell r="A20" t="str">
            <v>OP13</v>
          </cell>
          <cell r="B20" t="str">
            <v>Realizar ciclo de auditorias  - Calidad</v>
          </cell>
          <cell r="C20">
            <v>9</v>
          </cell>
          <cell r="D20">
            <v>0</v>
          </cell>
          <cell r="E20">
            <v>9</v>
          </cell>
          <cell r="F20">
            <v>8</v>
          </cell>
          <cell r="G20">
            <v>0</v>
          </cell>
          <cell r="H20">
            <v>8</v>
          </cell>
          <cell r="I20">
            <v>0</v>
          </cell>
          <cell r="J20">
            <v>0</v>
          </cell>
          <cell r="K20" t="str">
            <v>No aplica, acción anual</v>
          </cell>
          <cell r="L20">
            <v>0</v>
          </cell>
          <cell r="M20">
            <v>0</v>
          </cell>
          <cell r="N20" t="str">
            <v>No aplica, acción anual</v>
          </cell>
          <cell r="O20">
            <v>0</v>
          </cell>
          <cell r="P20">
            <v>0</v>
          </cell>
          <cell r="Q20" t="str">
            <v>No aplica, acción anual</v>
          </cell>
          <cell r="R20">
            <v>8</v>
          </cell>
          <cell r="S20">
            <v>0.88888888888888884</v>
          </cell>
          <cell r="T20" t="str">
            <v xml:space="preserve">Se programaron 9 auditorías de las cuales se ejecutaron efectivamente 8 para un cumplimiento del 89% durante el 2022, los procesos auditados fueron:
* Vigilancia
* Gestión Informática y de la Información
* Gestión de la Infraestructura y Servicios tecnológicos
* Gestión de la Seguridad Informática
* Seguridad y Salud en el Trabajo
* Inspección
* Gestión Documental y Correspondencia
* Control de Calidad de Productos
Durante el ciclo de auditorías se reportaron 6 no conformidades y 30 opounidades de mejora, que permiten que el sistema continue con la dinámica de mejoramiento continuo al desarrollar planes de acción tendiente a erradicar causas raíces o a mejorar aspectos del sistema. 
Inconvenientes presentados: La auditoría al proceso de Registros Sanitarios y Trámites Asociados no se ejecutó debido a que la auditora líder designada evidenció quebrantos de salud, según correo remitido el 6 de septiembre de 2022, por ende, la imposibilidad de liderar el proceso para los días 7,8 y 9 de septiembre, fechas en las que se debería ejecutar el mismo. El jefe de la OAP solicitó aprobación para la reprogramación de la auditoría al proceso en mención al Comité Institucional de Coordinación de Control Interno el día 13 de diciembre de 2022, el cual se citó para el 20 de diciembre; aún se está pendiente del envió del acta de reunión del comité, por parte de la OCI, con la aprobación solicitada.
Acciones de Mejora: Con el fin de contar con un equipo de auditores que permita desarrollar el programa de auditorías internas de calidad minimizando los cambios de fecha, en el mes de diciembre de 2022 se llevó a cabo curso de auditores internos el cual permite que para el año 2023 se cuente con XX auditores </v>
          </cell>
        </row>
        <row r="21">
          <cell r="A21" t="str">
            <v>OP14</v>
          </cell>
          <cell r="B21" t="str">
            <v>Ejecutar el 95%  de los recursos del presupuesto de invesión apropiado para la vigencia</v>
          </cell>
          <cell r="C21">
            <v>66952184.799999997</v>
          </cell>
          <cell r="D21">
            <v>0</v>
          </cell>
          <cell r="E21">
            <v>66952184.799999997</v>
          </cell>
          <cell r="F21">
            <v>70475984</v>
          </cell>
          <cell r="G21">
            <v>0</v>
          </cell>
          <cell r="H21">
            <v>70475984</v>
          </cell>
          <cell r="I21">
            <v>6485520</v>
          </cell>
          <cell r="J21">
            <v>9.6867936712948022E-2</v>
          </cell>
          <cell r="K21" t="str">
            <v>1. Para el primer trimestre 2022 con los recursos de inversión se gestionó la suscripción del contrato n° 365 de la Oficial de Seguridad de la Información, cerrando el trimestre con una ejecución de las obligaciones presupuestales por valor de $6.485.520,00 equivalente al 10% de la meta pactada
2. Inconvenientes presentados: No se presentaron Inconvenientes.
3. Acciones de Mejora si aplican: No aplica</v>
          </cell>
          <cell r="L21">
            <v>12971040</v>
          </cell>
          <cell r="M21">
            <v>0.19373587342589604</v>
          </cell>
          <cell r="N21" t="str">
            <v>1. Para el segundo trimestre 2022 se realizaron los pagos correspondientes al contrato n° 365 de la Oficial de Seguridad de la Información, cerrando el trimestre con una ejecución de las obligaciones presupuestales por valor de $12.971.040,00 equivalente al 19% de la meta pactada
2. Inconvenientes presentados: No se presentaron Inconvenientes.
3. Acciones de Mejora si aplican: No aplica</v>
          </cell>
          <cell r="O21">
            <v>19456560</v>
          </cell>
          <cell r="P21">
            <v>0.29060381013884407</v>
          </cell>
          <cell r="Q21" t="str">
            <v>1. Para el tercer trimestre 2022 se realizaron los pagos correspondientes al contrato n° 365 de la Oficial de Seguridad de la Información, cerrando el trimestre con una ejecución de las obligaciones presupuestales por valor de $19.456.560,00 equivalente al 29% de la meta pactada
2. Inconvenientes presentados: No se presentaron Inconvenientes.
3. Acciones de Mejora si aplican: No aplica</v>
          </cell>
          <cell r="R21">
            <v>31562864</v>
          </cell>
          <cell r="S21">
            <v>0.47142395866968034</v>
          </cell>
          <cell r="T21" t="str">
            <v>1. Para el cuarto trimestre 2022 se realizaron los pagos correspondientes al contrato n° 365 de la Oficial de Seguridad de la Información, cerrando el trimestre con una ejecución de las obligaciones presupuestales por valor de $31.562.864,00 equivalente al 47% de la meta pactada.
Para la vigencia se obtuvó una ejecución del 100%, correspondiente a $70.475.984,00
2. Inconvenientes presentados: No se presentaron Inconvenientes.
3. Acciones de Mejora si aplican: No aplica</v>
          </cell>
        </row>
      </sheetData>
      <sheetData sheetId="8">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Numérica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OJ1</v>
          </cell>
          <cell r="B8" t="str">
            <v>1. Fortalecimiento de IVC de los Productos Competencia del Invima</v>
          </cell>
          <cell r="C8" t="str">
            <v>Oficina Asesora Jurídica</v>
          </cell>
          <cell r="D8" t="str">
            <v>Gestión Jurídica</v>
          </cell>
          <cell r="E8" t="str">
            <v>GJR</v>
          </cell>
          <cell r="F8" t="str">
            <v>Armonización y Convergencia Normativa</v>
          </cell>
          <cell r="G8" t="str">
            <v>Realizar monitoreo normativo y de jurisprudencia para surtir la divulgación de aquellos de interés y de competencia del instituto.</v>
          </cell>
          <cell r="H8" t="str">
            <v>Fortalecer el conocimiento de la normatividad  sanitaria, jurisprudencia y temas de interés.</v>
          </cell>
          <cell r="I8" t="str">
            <v>Funcionamiento</v>
          </cell>
          <cell r="J8" t="str">
            <v>Boletines de Opinión Jurídica divulgados.</v>
          </cell>
          <cell r="K8" t="str">
            <v>No. de boletines de Opinión Jurídica con análisis normativo y jurisprudencia divulgados</v>
          </cell>
          <cell r="L8" t="str">
            <v>Número</v>
          </cell>
          <cell r="M8" t="str">
            <v>Bimestral</v>
          </cell>
          <cell r="N8">
            <v>6</v>
          </cell>
          <cell r="O8">
            <v>0</v>
          </cell>
          <cell r="P8">
            <v>6</v>
          </cell>
          <cell r="Q8">
            <v>6</v>
          </cell>
          <cell r="R8">
            <v>0</v>
          </cell>
          <cell r="S8">
            <v>6</v>
          </cell>
          <cell r="T8">
            <v>6</v>
          </cell>
          <cell r="U8">
            <v>1</v>
          </cell>
          <cell r="V8">
            <v>1</v>
          </cell>
          <cell r="W8" t="str">
            <v/>
          </cell>
          <cell r="AA8">
            <v>1</v>
          </cell>
          <cell r="AD8">
            <v>1</v>
          </cell>
          <cell r="AE8">
            <v>0.16666666666666666</v>
          </cell>
          <cell r="AG8">
            <v>1</v>
          </cell>
          <cell r="AK8">
            <v>1</v>
          </cell>
          <cell r="AL8">
            <v>2</v>
          </cell>
          <cell r="AM8">
            <v>0.33333333333333331</v>
          </cell>
          <cell r="AQ8">
            <v>1</v>
          </cell>
          <cell r="AT8">
            <v>1</v>
          </cell>
          <cell r="AU8">
            <v>0.16666666666666666</v>
          </cell>
          <cell r="AW8">
            <v>1</v>
          </cell>
          <cell r="BA8">
            <v>1</v>
          </cell>
          <cell r="BB8">
            <v>2</v>
          </cell>
          <cell r="BC8">
            <v>0.33333333333333331</v>
          </cell>
        </row>
        <row r="9">
          <cell r="A9" t="str">
            <v>OJ2</v>
          </cell>
          <cell r="B9" t="str">
            <v>1. Fortalecimiento de IVC de los Productos Competencia del Invima</v>
          </cell>
          <cell r="C9" t="str">
            <v>Oficina Asesora Jurídica</v>
          </cell>
          <cell r="D9" t="str">
            <v>Gestión Jurídica</v>
          </cell>
          <cell r="E9" t="str">
            <v>GJR</v>
          </cell>
          <cell r="F9" t="str">
            <v>Asesoría en Temas Jurídicos</v>
          </cell>
          <cell r="G9" t="str">
            <v>Realizar mesas de unificación de criterios jurídicos al interior del instituto.</v>
          </cell>
          <cell r="H9" t="str">
            <v>Fortalecer la unidad de criterio a nivel institucional.</v>
          </cell>
          <cell r="I9" t="str">
            <v>Funcionamiento</v>
          </cell>
          <cell r="J9" t="str">
            <v xml:space="preserve">Mesas de unificación de criterios para la vigencia </v>
          </cell>
          <cell r="K9" t="str">
            <v>(No. de mesas de unificación de criterios jurídicos realizadas /No. de mesas de unificación de criterios jurídicos solicitados por las dependencias o propuestos por la Oficina Asesora Jurídica ) *100</v>
          </cell>
          <cell r="L9" t="str">
            <v>Porcentaje</v>
          </cell>
          <cell r="M9" t="str">
            <v>Semestral</v>
          </cell>
          <cell r="N9">
            <v>1</v>
          </cell>
          <cell r="O9">
            <v>0</v>
          </cell>
          <cell r="P9">
            <v>1</v>
          </cell>
          <cell r="Q9">
            <v>1</v>
          </cell>
          <cell r="R9">
            <v>0</v>
          </cell>
          <cell r="S9">
            <v>1</v>
          </cell>
          <cell r="T9">
            <v>1</v>
          </cell>
          <cell r="U9">
            <v>1</v>
          </cell>
          <cell r="V9">
            <v>1</v>
          </cell>
          <cell r="W9" t="str">
            <v/>
          </cell>
          <cell r="AD9">
            <v>0</v>
          </cell>
          <cell r="AE9">
            <v>0</v>
          </cell>
          <cell r="AK9">
            <v>0</v>
          </cell>
          <cell r="AL9">
            <v>0</v>
          </cell>
          <cell r="AM9">
            <v>0</v>
          </cell>
          <cell r="AS9">
            <v>0</v>
          </cell>
          <cell r="AT9">
            <v>0</v>
          </cell>
          <cell r="AU9">
            <v>0</v>
          </cell>
          <cell r="BA9">
            <v>1</v>
          </cell>
          <cell r="BB9">
            <v>1</v>
          </cell>
          <cell r="BC9">
            <v>1</v>
          </cell>
        </row>
        <row r="10">
          <cell r="A10" t="str">
            <v>OJ3</v>
          </cell>
          <cell r="B10" t="str">
            <v>1. Fortalecimiento de IVC de los Productos Competencia del Invima</v>
          </cell>
          <cell r="C10" t="str">
            <v>Oficina Asesora Jurídica</v>
          </cell>
          <cell r="D10" t="str">
            <v>Gestión Jurídica</v>
          </cell>
          <cell r="E10" t="str">
            <v>GJR</v>
          </cell>
          <cell r="F10" t="str">
            <v>Gestión de Procesos Judiciales y Extrajudiciales</v>
          </cell>
          <cell r="G10" t="str">
            <v>Dar respuesta a entes judiciales y administrativos dentro del término legal</v>
          </cell>
          <cell r="H10" t="str">
            <v>Defender los intereses del Instituto a través de la respuesta oportuna a los requerimientos judiciales.</v>
          </cell>
          <cell r="I10" t="str">
            <v>Funcionamiento</v>
          </cell>
          <cell r="J10" t="str">
            <v>Respuestas a entes judiciales y administrativos</v>
          </cell>
          <cell r="K10" t="str">
            <v xml:space="preserve">(No. Respuestas a entes judiciales y administrativos radicados en el termino esperado  / Total  de requerimientos judiciales y administrativos con vencimiento durante el periodo)*100. </v>
          </cell>
          <cell r="L10" t="str">
            <v>Porcentaje</v>
          </cell>
          <cell r="M10" t="str">
            <v>Mensual</v>
          </cell>
          <cell r="N10">
            <v>1</v>
          </cell>
          <cell r="O10">
            <v>0</v>
          </cell>
          <cell r="P10">
            <v>1</v>
          </cell>
          <cell r="Q10">
            <v>1</v>
          </cell>
          <cell r="R10">
            <v>0</v>
          </cell>
          <cell r="S10">
            <v>1</v>
          </cell>
          <cell r="T10">
            <v>1</v>
          </cell>
          <cell r="U10">
            <v>1</v>
          </cell>
          <cell r="V10">
            <v>1</v>
          </cell>
          <cell r="W10" t="str">
            <v/>
          </cell>
          <cell r="Y10">
            <v>1</v>
          </cell>
          <cell r="AA10">
            <v>1</v>
          </cell>
          <cell r="AC10">
            <v>1</v>
          </cell>
          <cell r="AD10">
            <v>1</v>
          </cell>
          <cell r="AE10">
            <v>0.25</v>
          </cell>
          <cell r="AG10">
            <v>1</v>
          </cell>
          <cell r="AI10">
            <v>1</v>
          </cell>
          <cell r="AK10">
            <v>1</v>
          </cell>
          <cell r="AL10">
            <v>1</v>
          </cell>
          <cell r="AM10">
            <v>0.25</v>
          </cell>
          <cell r="AO10">
            <v>1</v>
          </cell>
          <cell r="AQ10">
            <v>1</v>
          </cell>
          <cell r="AS10">
            <v>1</v>
          </cell>
          <cell r="AT10">
            <v>1</v>
          </cell>
          <cell r="AU10">
            <v>0.25</v>
          </cell>
          <cell r="AW10">
            <v>1</v>
          </cell>
          <cell r="AY10">
            <v>1</v>
          </cell>
          <cell r="BA10">
            <v>1</v>
          </cell>
          <cell r="BB10">
            <v>1</v>
          </cell>
          <cell r="BC10">
            <v>0.25</v>
          </cell>
        </row>
        <row r="11">
          <cell r="A11" t="str">
            <v>OJ4</v>
          </cell>
          <cell r="B11" t="str">
            <v>1. Fortalecimiento de IVC de los Productos Competencia del Invima</v>
          </cell>
          <cell r="C11" t="str">
            <v>Oficina Asesora Jurídica</v>
          </cell>
          <cell r="D11" t="str">
            <v>Gestión Jurídica</v>
          </cell>
          <cell r="E11" t="str">
            <v>GJR</v>
          </cell>
          <cell r="F11" t="str">
            <v>Administrativo de Cobro Coactivo</v>
          </cell>
          <cell r="G11" t="str">
            <v xml:space="preserve">Realizar las acciones tendientes a la recuperación de las acreencias a favor del Instituto. </v>
          </cell>
          <cell r="H11" t="str">
            <v>Recuperar el monto establecido en sanciones pecuniarias a favor del instituto resultado de procesos sancionatorios, disciplinarios y judiciales.</v>
          </cell>
          <cell r="I11" t="str">
            <v>Funcionamiento</v>
          </cell>
          <cell r="J11" t="str">
            <v xml:space="preserve">Recaudo efectivo por cobro persuasivo y/o coactivo. </v>
          </cell>
          <cell r="K11" t="str">
            <v>Dinero recaudado  por la gestión de la Oficina Asesora Jurídica</v>
          </cell>
          <cell r="L11" t="str">
            <v>Pesos</v>
          </cell>
          <cell r="M11" t="str">
            <v>Trimestral</v>
          </cell>
          <cell r="N11">
            <v>8971200000</v>
          </cell>
          <cell r="O11">
            <v>0</v>
          </cell>
          <cell r="P11">
            <v>8971200000</v>
          </cell>
          <cell r="Q11">
            <v>7505850833.29</v>
          </cell>
          <cell r="R11">
            <v>0</v>
          </cell>
          <cell r="S11">
            <v>7505850833.29</v>
          </cell>
          <cell r="T11">
            <v>7505850833.29</v>
          </cell>
          <cell r="U11">
            <v>0.83666074029003923</v>
          </cell>
          <cell r="V11">
            <v>1</v>
          </cell>
          <cell r="W11" t="str">
            <v/>
          </cell>
          <cell r="AC11">
            <v>1134254456</v>
          </cell>
          <cell r="AD11">
            <v>1134254456</v>
          </cell>
          <cell r="AE11">
            <v>0.12643285803459961</v>
          </cell>
          <cell r="AK11">
            <v>2105374819.29</v>
          </cell>
          <cell r="AL11">
            <v>2105374819.29</v>
          </cell>
          <cell r="AM11">
            <v>0.2346815163289192</v>
          </cell>
          <cell r="AS11">
            <v>2330590507</v>
          </cell>
          <cell r="AT11">
            <v>2330590507</v>
          </cell>
          <cell r="AU11">
            <v>0.25978581538701623</v>
          </cell>
          <cell r="BA11">
            <v>1935631051</v>
          </cell>
          <cell r="BB11">
            <v>1935631051</v>
          </cell>
          <cell r="BC11">
            <v>0.21576055053950419</v>
          </cell>
        </row>
        <row r="12">
          <cell r="A12" t="str">
            <v>OJ5</v>
          </cell>
          <cell r="B12" t="str">
            <v>1. Fortalecimiento de IVC de los Productos Competencia del Invima</v>
          </cell>
          <cell r="C12" t="str">
            <v>Oficina Asesora Jurídica</v>
          </cell>
          <cell r="D12" t="str">
            <v>Gestión Jurídica</v>
          </cell>
          <cell r="E12" t="str">
            <v>GJR</v>
          </cell>
          <cell r="F12" t="str">
            <v>Administrativo de Cobro Coactivo</v>
          </cell>
          <cell r="G12" t="str">
            <v xml:space="preserve">Realizar tramites procesales de cobro coactivo. </v>
          </cell>
          <cell r="H12" t="str">
            <v>Obtener el  pago de sanciones pecuniarias a favor del instituto resultado de procesos sancionatorios, disciplinarios y judiciales.</v>
          </cell>
          <cell r="I12" t="str">
            <v>Funcionamiento</v>
          </cell>
          <cell r="J12" t="str">
            <v>Actuaciones procesales realizadas  para el  cobro coactivo de las acreencias adeudadas al Instituto.</v>
          </cell>
          <cell r="K12" t="str">
            <v xml:space="preserve">No actuaciones procesales de cobro coactivo realizadas </v>
          </cell>
          <cell r="L12" t="str">
            <v>Número</v>
          </cell>
          <cell r="M12" t="str">
            <v>Mensual</v>
          </cell>
          <cell r="N12">
            <v>9451</v>
          </cell>
          <cell r="O12">
            <v>0</v>
          </cell>
          <cell r="P12">
            <v>9451</v>
          </cell>
          <cell r="Q12">
            <v>9451</v>
          </cell>
          <cell r="R12">
            <v>0</v>
          </cell>
          <cell r="S12">
            <v>9451</v>
          </cell>
          <cell r="T12">
            <v>9451</v>
          </cell>
          <cell r="U12">
            <v>1</v>
          </cell>
          <cell r="V12">
            <v>1</v>
          </cell>
          <cell r="W12" t="str">
            <v/>
          </cell>
          <cell r="Y12">
            <v>542</v>
          </cell>
          <cell r="AA12">
            <v>393</v>
          </cell>
          <cell r="AC12">
            <v>788</v>
          </cell>
          <cell r="AD12">
            <v>1723</v>
          </cell>
          <cell r="AE12">
            <v>0.1823087503967834</v>
          </cell>
          <cell r="AG12">
            <v>831</v>
          </cell>
          <cell r="AI12">
            <v>977</v>
          </cell>
          <cell r="AK12">
            <v>931</v>
          </cell>
          <cell r="AL12">
            <v>2739</v>
          </cell>
          <cell r="AM12">
            <v>0.28981060205269282</v>
          </cell>
          <cell r="AO12">
            <v>920</v>
          </cell>
          <cell r="AQ12">
            <v>825</v>
          </cell>
          <cell r="AS12">
            <v>625</v>
          </cell>
          <cell r="AT12">
            <v>2370</v>
          </cell>
          <cell r="AU12">
            <v>0.25076711459104856</v>
          </cell>
          <cell r="AW12">
            <v>690</v>
          </cell>
          <cell r="AY12">
            <v>1031</v>
          </cell>
          <cell r="BA12">
            <v>898</v>
          </cell>
          <cell r="BB12">
            <v>2619</v>
          </cell>
          <cell r="BC12">
            <v>0.27711353295947516</v>
          </cell>
        </row>
        <row r="13">
          <cell r="A13" t="str">
            <v>OJ6</v>
          </cell>
          <cell r="B13" t="str">
            <v>1. Fortalecimiento de IVC de los Productos Competencia del Invima</v>
          </cell>
          <cell r="C13" t="str">
            <v>Oficina Asesora Jurídica</v>
          </cell>
          <cell r="D13" t="str">
            <v>Gestión Jurídica</v>
          </cell>
          <cell r="E13" t="str">
            <v>GJR</v>
          </cell>
          <cell r="F13" t="str">
            <v>Asesoría en Temas Jurídicos</v>
          </cell>
          <cell r="G13" t="str">
            <v>Asesorar, conceptuar, proyectar y revisar documentos requeridos a la OAJ</v>
          </cell>
          <cell r="H13" t="str">
            <v>Asesorar, conceptuar, proyectar y revisar documentos para garantizar el cumplimiento de la normatividad vigente</v>
          </cell>
          <cell r="I13" t="str">
            <v>Funcionamiento</v>
          </cell>
          <cell r="J13" t="str">
            <v>Asesorias, Conceptos, proyección y revisión de documentos requeridos a la OAJ</v>
          </cell>
          <cell r="K13" t="str">
            <v>(No.  Asesorias, conceptos, proyección y revisión de documentos realizados por la OAJ / No Total de conceptos, proyección y revisión de documentos requeridos en el periodo)*100.</v>
          </cell>
          <cell r="L13" t="str">
            <v>Porcentaje</v>
          </cell>
          <cell r="M13" t="str">
            <v>Mensual</v>
          </cell>
          <cell r="N13">
            <v>1</v>
          </cell>
          <cell r="O13">
            <v>0</v>
          </cell>
          <cell r="P13">
            <v>1</v>
          </cell>
          <cell r="Q13">
            <v>1</v>
          </cell>
          <cell r="R13">
            <v>0</v>
          </cell>
          <cell r="S13">
            <v>1</v>
          </cell>
          <cell r="T13">
            <v>1</v>
          </cell>
          <cell r="U13">
            <v>1</v>
          </cell>
          <cell r="V13">
            <v>1</v>
          </cell>
          <cell r="W13" t="str">
            <v/>
          </cell>
          <cell r="Y13">
            <v>1</v>
          </cell>
          <cell r="AA13">
            <v>1</v>
          </cell>
          <cell r="AC13">
            <v>1</v>
          </cell>
          <cell r="AD13">
            <v>1</v>
          </cell>
          <cell r="AE13">
            <v>0.25</v>
          </cell>
          <cell r="AG13">
            <v>1</v>
          </cell>
          <cell r="AI13">
            <v>1</v>
          </cell>
          <cell r="AK13">
            <v>1</v>
          </cell>
          <cell r="AL13">
            <v>1</v>
          </cell>
          <cell r="AM13">
            <v>0.25</v>
          </cell>
          <cell r="AO13">
            <v>1</v>
          </cell>
          <cell r="AQ13">
            <v>1</v>
          </cell>
          <cell r="AS13">
            <v>1</v>
          </cell>
          <cell r="AT13">
            <v>1</v>
          </cell>
          <cell r="AU13">
            <v>0.25</v>
          </cell>
          <cell r="AW13">
            <v>1</v>
          </cell>
          <cell r="AY13">
            <v>1</v>
          </cell>
          <cell r="BA13">
            <v>1</v>
          </cell>
          <cell r="BB13">
            <v>1</v>
          </cell>
          <cell r="BC13">
            <v>0.25</v>
          </cell>
        </row>
        <row r="14">
          <cell r="A14" t="str">
            <v>OJ7</v>
          </cell>
          <cell r="B14" t="str">
            <v>1. Fortalecimiento de IVC de los Productos Competencia del Invima</v>
          </cell>
          <cell r="C14" t="str">
            <v>Oficina Asesora Jurídica</v>
          </cell>
          <cell r="D14" t="str">
            <v>Gestión Jurídica</v>
          </cell>
          <cell r="E14" t="str">
            <v>GJR</v>
          </cell>
          <cell r="F14" t="str">
            <v>Armonización y Convergencia Normativa</v>
          </cell>
          <cell r="G14" t="str">
            <v xml:space="preserve">  Participar  y conocer  las normas expedidas que impacten en el actuar y competencias del Invima.</v>
          </cell>
          <cell r="H14" t="str">
            <v>Articular e intervenir en la gestión normativa.</v>
          </cell>
          <cell r="I14" t="str">
            <v>Funcionamiento</v>
          </cell>
          <cell r="J14" t="str">
            <v>Proyectos Normativos que se requiere intervenir o articular con  entes regulatorios que se relacionen con las competencias del Instituto.</v>
          </cell>
          <cell r="K14" t="str">
            <v>(Nº de Proyectos de Normas en las que el Invima intervino o articuló a través de la Oficina Asesora Jurídica / No. De proyectos de norma en que se requiera participación o se amerite intervención del instituto)*100.</v>
          </cell>
          <cell r="L14" t="str">
            <v>Porcentaje</v>
          </cell>
          <cell r="M14" t="str">
            <v>Mensual</v>
          </cell>
          <cell r="N14">
            <v>1</v>
          </cell>
          <cell r="O14">
            <v>0</v>
          </cell>
          <cell r="P14">
            <v>1</v>
          </cell>
          <cell r="Q14">
            <v>1</v>
          </cell>
          <cell r="R14">
            <v>0</v>
          </cell>
          <cell r="S14">
            <v>1</v>
          </cell>
          <cell r="T14">
            <v>1</v>
          </cell>
          <cell r="U14">
            <v>1</v>
          </cell>
          <cell r="V14">
            <v>1</v>
          </cell>
          <cell r="W14" t="str">
            <v/>
          </cell>
          <cell r="Y14">
            <v>1</v>
          </cell>
          <cell r="AA14">
            <v>1</v>
          </cell>
          <cell r="AC14">
            <v>1</v>
          </cell>
          <cell r="AD14">
            <v>1</v>
          </cell>
          <cell r="AE14">
            <v>0.25</v>
          </cell>
          <cell r="AG14">
            <v>1</v>
          </cell>
          <cell r="AI14">
            <v>1</v>
          </cell>
          <cell r="AK14">
            <v>1</v>
          </cell>
          <cell r="AL14">
            <v>1</v>
          </cell>
          <cell r="AM14">
            <v>0.25</v>
          </cell>
          <cell r="AO14">
            <v>1</v>
          </cell>
          <cell r="AQ14">
            <v>1</v>
          </cell>
          <cell r="AS14">
            <v>1</v>
          </cell>
          <cell r="AT14">
            <v>1</v>
          </cell>
          <cell r="AU14">
            <v>0.25</v>
          </cell>
          <cell r="AW14">
            <v>1</v>
          </cell>
          <cell r="AY14">
            <v>1</v>
          </cell>
          <cell r="BA14">
            <v>1</v>
          </cell>
          <cell r="BB14">
            <v>1</v>
          </cell>
          <cell r="BC14">
            <v>0.25</v>
          </cell>
        </row>
        <row r="15">
          <cell r="A15" t="str">
            <v>OJ8</v>
          </cell>
          <cell r="B15" t="str">
            <v>1. Fortalecimiento de IVC de los Productos Competencia del Invima</v>
          </cell>
          <cell r="C15" t="str">
            <v>Oficina Asesora Jurídica</v>
          </cell>
          <cell r="D15" t="str">
            <v>Gestión Jurídica</v>
          </cell>
          <cell r="E15" t="str">
            <v>GJR</v>
          </cell>
          <cell r="F15" t="str">
            <v>Armonización y Convergencia Normativa</v>
          </cell>
          <cell r="G15" t="str">
            <v xml:space="preserve"> Gestionar las iniciativas incluidas en la agenda normativa acordadas con el ministerio de Salud.</v>
          </cell>
          <cell r="H15" t="str">
            <v>Actividades realizadas por la Oficina Asesora Jurídica con el fin de promover la agenda normativa acordada con el Ministerio de Salud y Protección Social.</v>
          </cell>
          <cell r="I15" t="str">
            <v>Funcionamiento</v>
          </cell>
          <cell r="J15" t="str">
            <v xml:space="preserve">Actividades realizadas con el fin de promover las iniciativas incluidas en la Agenda normativa. </v>
          </cell>
          <cell r="K15" t="str">
            <v>(No de actividades realizadas / No de actividades requeridas)*100</v>
          </cell>
          <cell r="L15" t="str">
            <v>Porcentaje</v>
          </cell>
          <cell r="M15" t="str">
            <v>Semestral</v>
          </cell>
          <cell r="N15">
            <v>1</v>
          </cell>
          <cell r="O15">
            <v>0</v>
          </cell>
          <cell r="P15">
            <v>1</v>
          </cell>
          <cell r="Q15">
            <v>1</v>
          </cell>
          <cell r="R15">
            <v>0</v>
          </cell>
          <cell r="S15">
            <v>1</v>
          </cell>
          <cell r="T15">
            <v>1</v>
          </cell>
          <cell r="U15">
            <v>1</v>
          </cell>
          <cell r="V15">
            <v>1</v>
          </cell>
          <cell r="W15" t="str">
            <v/>
          </cell>
          <cell r="AD15">
            <v>0</v>
          </cell>
          <cell r="AE15">
            <v>0</v>
          </cell>
          <cell r="AK15">
            <v>1</v>
          </cell>
          <cell r="AL15">
            <v>1</v>
          </cell>
          <cell r="AM15">
            <v>0.5</v>
          </cell>
          <cell r="AT15">
            <v>0</v>
          </cell>
          <cell r="AU15">
            <v>0</v>
          </cell>
          <cell r="BA15">
            <v>1</v>
          </cell>
          <cell r="BB15">
            <v>1</v>
          </cell>
          <cell r="BC15">
            <v>1</v>
          </cell>
        </row>
        <row r="16">
          <cell r="A16" t="str">
            <v>OJ9</v>
          </cell>
          <cell r="B16" t="str">
            <v>1. Fortalecimiento de IVC de los Productos Competencia del Invima</v>
          </cell>
          <cell r="C16" t="str">
            <v>Oficina Asesora Jurídica</v>
          </cell>
          <cell r="D16" t="str">
            <v>Gestión Jurídica</v>
          </cell>
          <cell r="E16" t="str">
            <v>GJR</v>
          </cell>
          <cell r="F16" t="str">
            <v>Administrativo de Cobro Coactivo</v>
          </cell>
          <cell r="G16" t="str">
            <v>Desarrollar jornadas de normalización de carteras a nivel nacional</v>
          </cell>
          <cell r="H16" t="str">
            <v>Lograr acuerdos de pago a través del cobro persuasivo y/o coactivo para hacer efectivas las acreencias a favor del Invima en los diferentes grupos de trabajo territorial.</v>
          </cell>
          <cell r="I16" t="str">
            <v>Funcionamiento</v>
          </cell>
          <cell r="J16" t="str">
            <v>Jornadas de normalización de cartera</v>
          </cell>
          <cell r="K16" t="str">
            <v>No de actividades realizadas</v>
          </cell>
          <cell r="L16" t="str">
            <v>Número</v>
          </cell>
          <cell r="M16" t="str">
            <v>Anual</v>
          </cell>
          <cell r="N16">
            <v>6</v>
          </cell>
          <cell r="O16">
            <v>0</v>
          </cell>
          <cell r="P16">
            <v>6</v>
          </cell>
          <cell r="Q16">
            <v>6</v>
          </cell>
          <cell r="R16">
            <v>0</v>
          </cell>
          <cell r="S16">
            <v>6</v>
          </cell>
          <cell r="T16">
            <v>6</v>
          </cell>
          <cell r="U16">
            <v>1</v>
          </cell>
          <cell r="V16">
            <v>1</v>
          </cell>
          <cell r="W16" t="str">
            <v/>
          </cell>
          <cell r="AD16">
            <v>0</v>
          </cell>
          <cell r="AE16">
            <v>0</v>
          </cell>
          <cell r="AK16">
            <v>0</v>
          </cell>
          <cell r="AL16">
            <v>0</v>
          </cell>
          <cell r="AM16">
            <v>0</v>
          </cell>
          <cell r="AT16">
            <v>0</v>
          </cell>
          <cell r="AU16">
            <v>0</v>
          </cell>
          <cell r="BA16">
            <v>6</v>
          </cell>
          <cell r="BB16">
            <v>6</v>
          </cell>
          <cell r="BC16">
            <v>1</v>
          </cell>
        </row>
        <row r="17">
          <cell r="A17" t="str">
            <v>OJ10</v>
          </cell>
          <cell r="B17" t="str">
            <v>3-Fortalecimiento Institucional de la Gestión Administrativa y de Apoyo del Invima</v>
          </cell>
          <cell r="C17" t="str">
            <v>Oficina Asesora Jurídica</v>
          </cell>
          <cell r="E17" t="str">
            <v/>
          </cell>
          <cell r="G17" t="str">
            <v>Ejecutar el 95%  de los recursos del presupuesto de invesión apropiado para la vigencia</v>
          </cell>
          <cell r="H17" t="str">
            <v>Cumplir con la ejecución del presupuesto de inversión apropiado a la dependencia de acuerdo a los lineamientos establecidos por la Oficina Asesora de Planeación</v>
          </cell>
          <cell r="I17" t="str">
            <v>Inversión</v>
          </cell>
          <cell r="J17" t="str">
            <v>Ejecucion presupuestal (Inversión)</v>
          </cell>
          <cell r="K17" t="str">
            <v>Total de recursos ejecutados del presupuesto de inversión</v>
          </cell>
          <cell r="L17" t="str">
            <v>Recursos</v>
          </cell>
          <cell r="M17" t="str">
            <v>Trimestral</v>
          </cell>
          <cell r="N17">
            <v>211846448.71000001</v>
          </cell>
          <cell r="O17">
            <v>0</v>
          </cell>
          <cell r="P17">
            <v>211846448.71000001</v>
          </cell>
          <cell r="Q17">
            <v>222996261.80000001</v>
          </cell>
          <cell r="R17">
            <v>0</v>
          </cell>
          <cell r="S17">
            <v>222996261.80000001</v>
          </cell>
          <cell r="T17">
            <v>222996261.80000001</v>
          </cell>
          <cell r="U17">
            <v>1</v>
          </cell>
          <cell r="V17">
            <v>1</v>
          </cell>
          <cell r="W17" t="str">
            <v>Revisar la sobreejecución del Indicador</v>
          </cell>
          <cell r="AC17">
            <v>24850995</v>
          </cell>
          <cell r="AD17">
            <v>24850995</v>
          </cell>
          <cell r="AE17">
            <v>0.11730663955579886</v>
          </cell>
          <cell r="AK17">
            <v>61796140.900000006</v>
          </cell>
          <cell r="AL17">
            <v>61796140.900000006</v>
          </cell>
          <cell r="AM17">
            <v>0.2917025103620865</v>
          </cell>
          <cell r="AS17">
            <v>69582786</v>
          </cell>
          <cell r="AT17">
            <v>69582786</v>
          </cell>
          <cell r="AU17">
            <v>0.32845859075623679</v>
          </cell>
          <cell r="BA17">
            <v>66766339.900000006</v>
          </cell>
          <cell r="BB17">
            <v>66766339.900000006</v>
          </cell>
          <cell r="BC17">
            <v>0.31516383827324629</v>
          </cell>
        </row>
        <row r="19">
          <cell r="B19" t="str">
            <v>Ejecución Porcentual por trimestre</v>
          </cell>
        </row>
        <row r="20">
          <cell r="B20" t="str">
            <v>% Ejecución Trimestre I</v>
          </cell>
          <cell r="C20">
            <v>0.97666582004143421</v>
          </cell>
        </row>
        <row r="21">
          <cell r="B21" t="str">
            <v>% Ejecución Trimestre II</v>
          </cell>
          <cell r="C21">
            <v>0.98185119336555993</v>
          </cell>
        </row>
      </sheetData>
      <sheetData sheetId="9">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OJ1</v>
          </cell>
          <cell r="B8" t="str">
            <v>Realizar monitoreo normativo y de jurisprudencia para surtir la divulgación de aquellos de interés y de competencia del instituto.</v>
          </cell>
          <cell r="C8">
            <v>6</v>
          </cell>
          <cell r="D8">
            <v>0</v>
          </cell>
          <cell r="E8">
            <v>6</v>
          </cell>
          <cell r="F8">
            <v>6</v>
          </cell>
          <cell r="G8">
            <v>0</v>
          </cell>
          <cell r="H8">
            <v>6</v>
          </cell>
          <cell r="I8">
            <v>1</v>
          </cell>
          <cell r="J8">
            <v>0.16666666666666666</v>
          </cell>
          <cell r="K8" t="str">
            <v>1. Durante el primer trimestre, se público el Boletín Opinión Jurídica edición No. 97 que socializó los siguientes artículos: 1. El Instituto Nacional de Vigilancia de Medicamentos y Alimentos – INVIMA, adopta el Manual de Tarifas para el cobro de los servicios prestados. 2. Ampliación del plazo para el cumplimiento de los requisitos de obtención del certificado de Buenas Prácticas de Elaboración de Radiofármacos – BPER. 3. Gobierno Nacional prorroga la ASUE (Autorización Sanitaria de Uso de Emergencia) para biológicos y medicamentos de síntesis química para el diagnóstico, prevención y tratamiento de la COVID-19. 4. Decreto 1672 de 2021 “Por el cual se modifican los artículos 3 y 5 del Decreto 465 de 2021, en cuanto a la producción de oxígeno medicinal y reporte de información, en el marco de la emergencia sanitaria causada por la pandemia de la COVID-19”. 5. Comité de Expertos Nacional ad hoc para eventos adversos posteriores a la vacunación contra la COVID-19. 6. Implementación de la Resolución 2113 DE 2021 “Por la cual se establecen los requisitos sanitarios que deben cumplir los dispositivos médicos sobre medida bucal y los establecimientos que los fabrican, reparan, dispensan y adaptan, y se adoptan las guías de verificación”
2. Ninguno
3. N/A</v>
          </cell>
          <cell r="L8">
            <v>2</v>
          </cell>
          <cell r="M8">
            <v>0.33333333333333331</v>
          </cell>
          <cell r="N8" t="str">
            <v>1. Durante el segundo trimestre, se público el Boletín Opinión Jurídica en sus ediciones No. 98 y 99 que socializaron los siguientes artículos: No. 98. 1. Nueva regulación para el acceso seguro e informado del Cannabis y sus derivados. 2. Nuevas disposiciones para la renovación, modificación y suspensión de registros sanitarios de medicamentos de síntesis química, gases medicinales, biológicos y homeopáticos, de información y publicidad de medicamentos y productos Fito terapéuticos y adopción de medidas para garantizar el abastecimiento de medicamentos de síntesis química, gases medicinales y biológicos. 3. El Gobierno Nacional expide circular con recomendaciones de uso de servicios en la nube como medida para mitigar riesgos de seguridad digital. 4. Se expide nueva normativa sobre disminución de pérdidas y desperdicios de alimentos en Colombia Prevención del daño antijurídico a partir de la observancia del principio de planeación en la contratación estatal. 5. Procedimiento para la obtención de los certificados de cumplimiento de las buenas prácticas de elaboración, laboratorio y manufactura ante el Invima. 6.	Prevención del daño antijurídico a partir de la observancia del principio de planeación en la contratación estatal.
No. 99. 1. La virtualidad llegó para quedarse permanentemente en la justicia colombiana. Apreciados lectores, Editorial Ley 2204 de 2022. “Por la cual se crea el marco legal para el uso industrial y científico del cáñamo en Colombia y se dictan otras disposiciones”. 2. Ley 2204 de 2022. “Por la cual se crea el marco legal para el uso industrial y científico del cáñamo en Colombia y se dictan otras disposiciones”. 3. Resolución 734 de 2022, por la cual se modifican los artículos 2, 5 y 11 de la Resolución 1440 del 2021, reglamento técnico para vajillas y artículos de vidrio, cerámica y vitrocerámica en contacto con alimentos, y los artículos de cerámica empleados en la cocción de los alimentos, que se fabriquen, importen y comercialicen en el territorio nacional. 4. Gobierno Nacional desarrolla e implementa el Sistema Integrado de Gestión de Riesgo en la Ventanilla Única de Comercio Exterior - VUCE. 5. Se modifican las Resoluciones 3619 de 2013 y 1124 de 2016 en relación con las actividades de los laboratorios de control de calidad de productos farmacéuticos y la presentación de los estudios de Biodisponibilidad (BD) y Bioequivalencia (BE).
2. Ninguno
3. N/A</v>
          </cell>
          <cell r="O8">
            <v>1</v>
          </cell>
          <cell r="P8">
            <v>0.16666666666666666</v>
          </cell>
          <cell r="Q8" t="str">
            <v>1. Durante el tercer trimestre, se público el Boletín Opinión Jurídica edición No. 100 donde se socializaron los siguientes artículos: 1. Ministerio de Salud y Protección Social delega en el Invima el almacenamiento, administración, custodia y disposición final de medicamentos, dispositivos médicos y tejidos de origen humano que aprehenda la Dian. 2. Se modifica el Decreto 419 de 2021, mediante el cual el Gobierno Nacional da cumplimiento al compromiso adquirido en el convenio MINAMATA sobre el Mercurio. 3. Se estructura e implementa el estándar semántico y la codificación para los Dispositivos Médicos de uso humano y Reactivos de Diagnóstico in Vitro. 4. Se expide el reglamento técnico de emergencia para el trámite de autorización sanitaria de uso de emergencia - ASUE de medicamentos de síntesis química y biológicos. 5. Se adopta el sistema de lecto escritura Braille en los empaques de los productos alimenticios, cosméticos, plaguicidas de uso doméstico, aseo, médicos y en servicios turísticos, así como en los sitios de carácter público. 6. Se modifican los artículos 16 y 29 del Decreto 334 de 2022, con el fin de dar claridad frente a las prohibiciones en materia de publicidad, promoción y venta de medicamentos y
productos fitoterapéuticos y la entrada en vigencia.
2. Ninguno
3. N/A</v>
          </cell>
          <cell r="R8">
            <v>2</v>
          </cell>
          <cell r="S8">
            <v>0.33333333333333331</v>
          </cell>
          <cell r="T8" t="str">
            <v>1. Durante el cuarto trimestre, se público el Boletín Opinión Jurídica en sus ediciones No. 101 y 102 que socializaron los siguientes artículos: No. 101. 1. Recordamos las recomendaciones impartidas por el Gobierno Nacional para el uso de servicios en la nube como medida para mitigar riesgos de seguridad digital. 2. Directiva Presidencial No. 08 de 2022 Para entidades de la rama ejecutiva del orden nacional. 3. Se expide la “Ley Jerónimo” Que crea el registro de donantes de células madre: una victoria más en la lucha contra el Cáncer. 4. Nace a la vida jurídica ley que crea el programa de “escalera de la formalidad” y se reactiva el sector empresarial. 5. Alicia en un país de juicios sin sentido. 
No. 102. 1. Una vista a las plantas de beneficio animal. 2. Nuevas disposiciones para la renovación, modificación y suspensión de registros sanitarios de medicamentos de síntesis química, gases medicinales, biológicos y homeopáticos, de información y publicidad de medicamentos y productos fitoterapéuticos y adopción de medidas para garantizar el abastecimiento de medicamentos de síntesis química, gases medicinales y biológicos. 3. Se modifican los artículos 16 y 29 del Decreto 334 de 2022, en relación con dar claridad frente a las prohibiciones en materia de publicidad, promoción y venta de medicamentos y productos fitoterapéuticos 4. Procedimiento para la obtención de los Certificados de Cumplimiento de las Buenas Prácticas de Elaboración, Laboratorio y Manufactura ante el Invima 5. Nueva regulación para el acceso seguro e informado del cannabis y sus derivados. 6. La virtualidad llegó para quedarse permanentemente en la justicia colombiana. 7. Nace a la vida jurídica ley que crea el programa de “escalera de la formalidad” y se reactiva el sector. 8. Se expide el Reglamento Técnico de Emergencia para el Trámite de Autorización Sanitaria de Uso de Emergencia – ASUE de Medicamentos de Síntesis Química y Biológicos empresarial.
2. Ninguno
3. N/A</v>
          </cell>
        </row>
        <row r="9">
          <cell r="A9" t="str">
            <v>OJ2</v>
          </cell>
          <cell r="B9" t="str">
            <v>Realizar mesas de unificación de criterios jurídicos al interior del instituto.</v>
          </cell>
          <cell r="C9">
            <v>1</v>
          </cell>
          <cell r="D9">
            <v>0</v>
          </cell>
          <cell r="E9">
            <v>1</v>
          </cell>
          <cell r="F9">
            <v>1</v>
          </cell>
          <cell r="G9">
            <v>0</v>
          </cell>
          <cell r="H9">
            <v>1</v>
          </cell>
          <cell r="I9">
            <v>0</v>
          </cell>
          <cell r="J9">
            <v>0</v>
          </cell>
          <cell r="K9" t="str">
            <v>No aplica, acción semestral</v>
          </cell>
          <cell r="L9">
            <v>0</v>
          </cell>
          <cell r="M9">
            <v>0</v>
          </cell>
          <cell r="N9" t="str">
            <v>1. Durante el primer semestre de la actual vigencia, no se realizaron mesas de unificación de criterios en cuanto las áreas del Instituto, no identificaron disparidad de criterios frente a la correcta aplicación de una norma para su respectiva unificación.
2. Inconvenientes presentados: Ninguna
3. Acciones de Mejora si aplican: N/A</v>
          </cell>
          <cell r="O9">
            <v>0</v>
          </cell>
          <cell r="P9">
            <v>0</v>
          </cell>
          <cell r="Q9" t="str">
            <v>No aplica, acción semestral</v>
          </cell>
          <cell r="R9">
            <v>1</v>
          </cell>
          <cell r="S9">
            <v>1</v>
          </cell>
          <cell r="T9" t="str">
            <v>1. Durante el segundo semestre de la actual vigencia, se realizó una Mesa de Unificación de Criterios Jurídicos sobre el trámite de los recursos contra la calificación definitiva del desempeño laboral, debido a que varias dependencias los resuelven obviando algunas formalidades propias de esta suerte de asuntos.
2. Inconvenientes presentados: Se logró establecer que la CNSC no ha emitido lineamientos sobre la forma como los evaluadores deben resolver esta clase de recursos, razón por la cual fue necesaria la asesoría y orientación jurídica correspondiente por parte de esta Oficina, conjuntamente con el GTH.
3. Acciones de Mejora si aplican: Se elaborará un formato de acto administrativo (resolución) para resolver estos recursos y se harán las actualizaciones en los procedimientos internos, si a ello hubiere lugar.</v>
          </cell>
        </row>
        <row r="10">
          <cell r="A10" t="str">
            <v>OJ3</v>
          </cell>
          <cell r="B10" t="str">
            <v>Dar respuesta a entes judiciales y administrativos dentro del término legal</v>
          </cell>
          <cell r="C10">
            <v>1</v>
          </cell>
          <cell r="D10">
            <v>0</v>
          </cell>
          <cell r="E10">
            <v>1</v>
          </cell>
          <cell r="F10">
            <v>1</v>
          </cell>
          <cell r="G10">
            <v>0</v>
          </cell>
          <cell r="H10">
            <v>1</v>
          </cell>
          <cell r="I10">
            <v>1</v>
          </cell>
          <cell r="J10">
            <v>0.25</v>
          </cell>
          <cell r="K10" t="str">
            <v>1. Durante el primer trimestre se dio respuesta oportuna a 134 requerimientos de entes judiciales y administrativos en el término otorgado por dicho ente.
2. Indisponibilidad de información que se presentó por el ciberataque a la plataforma tecnológica del Instituto (carpetas compartidas, aplicativo de correspondencia, correo electrónico njudiciales@invima.gov.co). 
3. Durante la contingencia, se creo un correo electrónico (njudicialesinvima@gmail.com) y se oficio a los despachos informando lo que estaba sucediendo en el Instituto. Finalmente se habilitó el correo electrónico notificaciones_judiciales@invima.gov.co y dicho correo electrónico se comunico a los despachos judiciales mediante oficio.</v>
          </cell>
          <cell r="L10">
            <v>1</v>
          </cell>
          <cell r="M10">
            <v>0.25</v>
          </cell>
          <cell r="N10" t="str">
            <v>1. Durante el segundo trimestre se dio respuesta oportuna a 389 requerimientos de entes judiciales y administrativos en el término otorgado por dicho ente.
2. Indisponibilidad de información que se presentó por el ciberataque a la plataforma tecnológica del Instituto (carpetas compartidas, aplicativo de correspondencia, correo electrónico njudiciales@invima.gov.co). 
3. Durante la contingencia, se creo un correo electrónico (njudicialesinvima@gmail.com) y se oficio a los despachos informando lo que estaba sucediendo en el Instituto. Finalmente se habilitó el correo electrónico notificaciones_judiciales@invima.gov.co y dicho correo electrónico se comunico a los despachos judiciales mediante oficio.</v>
          </cell>
          <cell r="O10">
            <v>1</v>
          </cell>
          <cell r="P10">
            <v>0.25</v>
          </cell>
          <cell r="Q10" t="str">
            <v>1. Durante el tercer trimestre se dio respuesta oportuna a 185 requerimientos de entes judiciales y administrativos en el término otorgado por dicho ente.
2. Demora en el envío de información solicitada por algunas misionales.
3. Comunicación directa con los Coodinadores de Grupo para mejorar la respuesta a solcitudes allegadas.</v>
          </cell>
          <cell r="R10">
            <v>1</v>
          </cell>
          <cell r="S10">
            <v>0.25</v>
          </cell>
          <cell r="T10" t="str">
            <v>1. Durante el cuarto trimestre se dio respuesta oportuna a 602 requerimientos de entes judiciales y administrativos en el término otorgado por dicho ente.
2. Ninguno
3. N/A</v>
          </cell>
        </row>
        <row r="11">
          <cell r="A11" t="str">
            <v>OJ4</v>
          </cell>
          <cell r="B11" t="str">
            <v xml:space="preserve">Realizar las acciones tendientes a la recuperación de las acreencias a favor del Instituto. </v>
          </cell>
          <cell r="C11">
            <v>8971200000</v>
          </cell>
          <cell r="D11">
            <v>0</v>
          </cell>
          <cell r="E11">
            <v>8971200000</v>
          </cell>
          <cell r="F11">
            <v>7505850833.29</v>
          </cell>
          <cell r="G11">
            <v>0</v>
          </cell>
          <cell r="H11">
            <v>7505850833.29</v>
          </cell>
          <cell r="I11">
            <v>1134254456</v>
          </cell>
          <cell r="J11">
            <v>0.12643285803459961</v>
          </cell>
          <cell r="K11" t="str">
            <v xml:space="preserve">1. Resultados Alcanzados a la fecha: Durante el primer trimestre se recaudó la suma de $1.134.254.456 con el desarrollo actividades en cobro persuasivo al reparto recibido, se libraron mandamientos de pago y se tramitaron acuerdos de pago requeridos.
2. 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Se tomo la decisión de fijar medidas administrativas tales como: suspensión de términos de procesos de jurisdicción coactiva ( hasta el 09 de marzo de 2022), respuesta automatica a usuarios desde el correo de los miembros del grupo, nueva forma de radicación de oficios de acuerdo con el procedimiento fijado por el Grupo de Gestión Documental, capacitación en archivo a contratistas y a funcionarios, jornadas de archivo y proyección de autos de archivo. Se interrumpió términos de respuesta a solicitudes de liquidaciones y acuerdos de pago debido a la contingencia. </v>
          </cell>
          <cell r="L11">
            <v>2105374819.29</v>
          </cell>
          <cell r="M11">
            <v>0.2346815163289192</v>
          </cell>
          <cell r="N11" t="str">
            <v xml:space="preserve">1. Durante el segundo trimestre se recaudó la suma de $2.105.374.819,29 con el desarrollo actividades en cobro persuasivo al reparto recibido, trámite de mandamientos de pago y se tramitaron acuerdos de pago requeridos.
2. 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Se tomo la decisión de fijar medidas administrativas tales como: suspensión de términos de procesos de jurisdicción coactiva ( hasta el 09 de marzo de 2022), respuesta automática a usuarios desde el correo de los miembros del grupo, nueva forma de radicación de oficios de acuerdo con el procedimiento fijado por el Grupo de Gestión Documental, capacitación en archivo a contratistas y a funcionarios, jornadas de archivo y proyección de autos de archivo. Se interrumpió términos de respuesta a solicitudes de liquidaciones y acuerdos de pago debido a la contingencia. </v>
          </cell>
          <cell r="O11">
            <v>2330590507</v>
          </cell>
          <cell r="P11">
            <v>0.25978581538701623</v>
          </cell>
          <cell r="Q11" t="str">
            <v>1. Durante el tercer trimestre se recaudó la suma de $2.330.590.507 con el desarrollo actividades en cobro persuasivo al reparto recibido, trámite de mandamientos de pago y se tramitaron acuerdos de pago requeridos.
2. Durante el trimestre y por inconvenientes presentados por el ataque cibernético a la plataforma tecnológica del Instituto(febrero 2022) y a los problemas de acceso a las bases de datos por parte del Grupo de Tesorería relacionadas con el recaudo de multas, no fue posible remitir paz y salvos ya que el aplicativo SAPIENS se encontraba desactualizado, información comunicada por  el Grupo de Financiero y Presupuestal via correo electrónico.
3. Depuración y actualización de la información por parte del Grupo de Financiera y Presupuestal y de Tesorería.</v>
          </cell>
          <cell r="R11">
            <v>1935631051</v>
          </cell>
          <cell r="S11">
            <v>0.21576055053950419</v>
          </cell>
          <cell r="T11" t="str">
            <v>1. Durante el cuarto trimestre se recaudó la suma de $1.935.631.051 con el desarrollo actividades en cobro persuasivo al reparto recibido y trámite de mandamientos de pago y acuerdos de pago requeridos.
2. Durante el trimestre y como consecuencia del ataque cibernético del que fue víctima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se atrasaron las solicitudes de liquidación, paz y salvos y proyección de acuerdos de pago debido a la caída del sistema de cartera SAPIENS.
3. Depuración y actualización de la información por parte del Grupo de Financiera y Presupuestal y de Tesorería.</v>
          </cell>
        </row>
        <row r="12">
          <cell r="A12" t="str">
            <v>OJ5</v>
          </cell>
          <cell r="B12" t="str">
            <v xml:space="preserve">Realizar tramites procesales de cobro coactivo. </v>
          </cell>
          <cell r="C12">
            <v>9451</v>
          </cell>
          <cell r="D12">
            <v>0</v>
          </cell>
          <cell r="E12">
            <v>9451</v>
          </cell>
          <cell r="F12">
            <v>9451</v>
          </cell>
          <cell r="G12">
            <v>0</v>
          </cell>
          <cell r="H12">
            <v>9451</v>
          </cell>
          <cell r="I12">
            <v>1723</v>
          </cell>
          <cell r="J12">
            <v>0.1823087503967834</v>
          </cell>
          <cell r="K12" t="str">
            <v xml:space="preserve">1. Durante el primer trimestre se realizaron 1723 trámites procesales de cobro coactivo como requerimientos, mandamientos de pago, resolución excepciones y liquidación para acuerdos de pago.
2. Falta de recurso humano en el mes de enero teniendo en cuenta  vencimiento de contratos de abogados que gestionaron cobro en el mes de diciembre además de incapacidades laborales; además,como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Contratación de personal para asumir la gestión de cobro; también se fijaron medidas administrativas tales como: suspensión de términos de procesos de jurisdicción coactiva (hasta el 09 de marzo de 2022), respuesta automatica a usuarios desde el correo de los miembros del grupo, nueva forma de radicación de oficios de acuerdo con el procedimiento fijado por el Grupo de Gestión Documental y se interrumpió términos de respuesta a solicitudes de liquidaciones y acuerdos de pago debido a la contingencia.  Se realizó capacitación en archivo a contratistas y funcionarios, jornadas de archivo y proyección de autos de archivo. </v>
          </cell>
          <cell r="L12">
            <v>2739</v>
          </cell>
          <cell r="M12">
            <v>0.28981060205269282</v>
          </cell>
          <cell r="N12" t="str">
            <v>1. Durante el segundo trimestre se realizaron 2739 trámites procesales de cobro coactivo, realizados de la siguiente manera: en el mes de abril se realizaron 831 actividades, en el mes de mayo 977 y en el mes de junio se realizaron 856 actividades más 75 actividades del mes de febrero que se contabilizan, teniendo en cuenta la entrada en producción nuevamente del Aplicativo de Correspondencia SeSuit en el mes de mayo por la contingencia presentada por el ataque cibernético en el mes de febrero de 2022, que permitieron visualizarlas para su contabilización. Dichos trámites se relacionan entre requerimientos, mandamientos de pago, resolución excepciones y liquidación para acuerdos de pago
2. Como consecuencia del ataque cibernético del que fue victima el Instituto, a las fallas y caída tecnológica de los sistemas y aplicativos se dificultó el impulso procesal a los expedientes de cobro coactivo. Indisponibilidad de pagina web institucional para la publicación de avisos. Falta de recurso humano para atender peticiones, tramites para notificaciones entre otros. Falla de acceso a escáner e impresora. 
3. Se realizó reunión de Grupo para fijar medidas administrativas tales como: la nueva forma de radicación de oficios y notificación de los mismos. Se solicitará mediante Aranda la creación de un correo donde se realicen las notificaciones por correo electrónico de los actos administrativos en los que proceda. Se realizó la socialización del nuevo procedimiento del Grupo al Instituto. Se radicó y asignó informe para cargas laborales a la jefatura para la solicitud de cargas laborales. Además, teniendo en cuenta la contingencia por el ataque cibernético al Instituto, el Grupo Persuasivo y Coactivo solicito la creación de un enlace "Avisos Jurisdicción Coactiva" en la pagina web "oficina Virtual Invima" para continuar con la publicación de las Notificaciones por aviso de Invima.</v>
          </cell>
          <cell r="O12">
            <v>2370</v>
          </cell>
          <cell r="P12">
            <v>0.25076711459104856</v>
          </cell>
          <cell r="Q12" t="str">
            <v>1. Durante el tercer trimestre se realizaron 2370 trámites procesales de cobro coactivo, realizados de la siguiente manera: en el mes de julio se realizaron 920 actividades, en el mes de agosto 825 y en el mes de septiembre se realizaron 625 actividades. Dichos trámites se relacionan entre requerimientos, mandamientos de pago, resolución excepciones y liquidación para acuerdos de pago.
2. Falta de recurso humano para atender peticiones y trámites para notificaciones entre otros; además, durante el trimestre se presento Traslado de funcionarios y terminación de contratos.
3. Se realizó reunión de Grupo para fijar medidas administrativas tales como reiteración de vigilancia de procesos proximos a prescribir y Reasignación de solicitudes de procesos a cargo de funcionarios y contratistas en las situaciones administrativas mencionadas.</v>
          </cell>
          <cell r="R12">
            <v>2619</v>
          </cell>
          <cell r="S12">
            <v>0.27711353295947516</v>
          </cell>
          <cell r="T12" t="str">
            <v>1. Durante el tercer trimestre se realizaron 2619 trámites procesales de cobro coactivo, realizados de la siguiente manera: en el mes de octubre se realizaron 690 actividades, en el mes de noviembre 1031 y en el mes de diciembre se realizaron 898 actividades. Dichos trámites se relacionan entre requerimientos, mandamientos de pago, resolución excepciones y liquidación para acuerdos de pago.
2. Falta de recurso humano para atender peticiones y trámites para notificaciones entre otros; además, durante el cuarto trimestre se presentaron traslados de funcionarios y terminación de contratos.
3. Se realizó reunión de Grupo para fijar medidas administrativas tales como reiteración de vigilancia de procesos proximos a prescribir y Reasignación de solicitudes de procesos a cargo de funcionarios y contratistas en las situaciones administrativas mencionadas.</v>
          </cell>
        </row>
        <row r="13">
          <cell r="A13" t="str">
            <v>OJ6</v>
          </cell>
          <cell r="B13" t="str">
            <v>Asesorar, conceptuar, proyectar y revisar documentos requeridos a la OAJ</v>
          </cell>
          <cell r="C13">
            <v>1</v>
          </cell>
          <cell r="D13">
            <v>0</v>
          </cell>
          <cell r="E13">
            <v>1</v>
          </cell>
          <cell r="F13">
            <v>1</v>
          </cell>
          <cell r="G13">
            <v>0</v>
          </cell>
          <cell r="H13">
            <v>1</v>
          </cell>
          <cell r="I13">
            <v>1</v>
          </cell>
          <cell r="J13">
            <v>0.25</v>
          </cell>
          <cell r="K13" t="str">
            <v>1. Durante el primer trimestre se atendieron 22 solicitudes o requerimientos, de las cuales 13 fueron internas y 9 fueron externas. 
2. Indisponibilidad de información que se presentó por el ciberataque a la plataforma tecnológica del Instituto (carpetas compartidas, aplicativo de correspondencia, Sesuit). 
3. Nueva forma de radicación de oficios de acuerdo con el procedimiento fijado por el Grupo de Gestión Documental para atender las solicitudes allegadas al Grupo.</v>
          </cell>
          <cell r="L13">
            <v>1</v>
          </cell>
          <cell r="M13">
            <v>0.25</v>
          </cell>
          <cell r="N13" t="str">
            <v>1. Durante el segundo trimestre se atendieron 71 solicitudes o requerimientos, de las cuales 30 fueron internas y 41 fueron externas. 
2. Indisponibilidad de información que se presentó por el ciberataque a la plataforma tecnológica del Instituto (carpetas compartidas, aplicativo de correspondencia, Sesuit). 
3. Nueva forma de radicación de oficios de acuerdo con el procedimiento fijado por el Grupo de Gestión de Correspondencia. Restablecimiento del Aplicativo de Correspondencia SeSuit en el mes de mayo de 2022.</v>
          </cell>
          <cell r="O13">
            <v>1</v>
          </cell>
          <cell r="P13">
            <v>0.25</v>
          </cell>
          <cell r="Q13" t="str">
            <v>1. Durante el tercer trimestre se atendieron 55 solicitudes o requerimientos, de los cuales 25 fueron internas y 30 fueron externas.
2. Ninguno
3. N/A</v>
          </cell>
          <cell r="R13">
            <v>1</v>
          </cell>
          <cell r="S13">
            <v>0.25</v>
          </cell>
          <cell r="T13" t="str">
            <v>1. Durante el cuarto trimestre se atendieron 29 solicitudes o requerimientos, de los cuales 12 fueron internas y 17 fueron externas.
2. Ninguno
3. N/A</v>
          </cell>
        </row>
        <row r="14">
          <cell r="A14" t="str">
            <v>OJ7</v>
          </cell>
          <cell r="B14" t="str">
            <v xml:space="preserve">  Participar  y conocer  las normas expedidas que impacten en el actuar y competencias del Invima.</v>
          </cell>
          <cell r="C14">
            <v>1</v>
          </cell>
          <cell r="D14">
            <v>0</v>
          </cell>
          <cell r="E14">
            <v>1</v>
          </cell>
          <cell r="F14">
            <v>1</v>
          </cell>
          <cell r="G14">
            <v>0</v>
          </cell>
          <cell r="H14">
            <v>1</v>
          </cell>
          <cell r="I14">
            <v>1</v>
          </cell>
          <cell r="J14">
            <v>0.25</v>
          </cell>
          <cell r="K14" t="str">
            <v>1. Durante el primer trimestre se participó activamente en 12 proyectos normativos competencia del Invima.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v>
          </cell>
          <cell r="L14">
            <v>1</v>
          </cell>
          <cell r="M14">
            <v>0.25</v>
          </cell>
          <cell r="N14" t="str">
            <v>1. Durante el segundo trimestre se participó activamente en 19 proyectos normativos competencia del Invima, de la siguiente manera:
Abril. 1. “Por el cual se establecen los lineamientos generales de la Política de Gobierno Digital y se subroga el Capítulo 1 del Título 9 de la Parte 2 del Libro 2 del Decreto 1078 de 2015, Decreto Único Reglamentario del Sector de Tecnologías de la Información y las Comunicaciones”, 2. Asistencia videoconferencia CAN - Grupo de Expertos Gubernamentales para la Armonización de Legislación Sanitaria (Sanidad Humana) - modificación Decisión 706 CAN sobre productos de higiene doméstica, 3. Videoconferencia CAN Grupo de Expertos Gubernamentales para la Armonización de Legislación Sanitaria (Sanidad Humana), sobre importador autorizado, 4. Proyecto Resolución "Por la cual se modifican los artículos 2, 5 y 11 de la Resolución 1440 de 2021 con relación al documento transitorio para demostrar la conformidad y corrección de dos yerros” y 5. proyecto decreto "Por el cual se modifica el artículo 2.2.1.4.3 del Decreto 1083 de 2015, Único Reglamentario del Sector Función Pública".
Mayo. 1. Proyecto Ley 445C de 2022 “Por medio del cual se modifica la regulación para la producción de licores destilados y se dictan otras disposiciones”, 2. Modificación Decreto 1500 de 2007 (de acuerdo con reunión de GTTC de MSF), 3. Resolución mediante la cual se acogerían las Guías establecidas en el Decreto 335 de 2022, 4. Decisión 783 CAN Proyecto Reglamento Técnico Andino Etiquetado en Cosméticos, 5. Proyecto reglamentación interna - Decisión 833 CAN importador paralelo, 6. Proyecto Reglamento Técnico Andino de Productos de Higiene Doméstica con propiedades desinfectantes y 7. Modificación Decisión 706 CAN sobre productos de higiene doméstica.
Junio. 1. Proyecto Reglamento Técnico Andino de Productos de Higiene Doméstica con propiedades desinfectantes. Videoconferencia CAN, 2. Proyecto Reglamento Técnico Andino de Etiquetado Cosméticos + Actualización Decisión 783 CAN. Videoconferencia CAN, 3. Proyecto Resolución "Por medio de la cual se modifican los articulo 1 y 2 de la Resolución 3772 de 2013 en lo relacionado con las muestras sin valor comercial de productos terminados y materia prima, de higiene doméstica, absorbentes de higiene personal, cosméticos, bebidas alcohólicas y alimentos", 4. Proyecto Resolución "Por la cual se establecen y adoptan los lineamientos y guías para la clasificación de criticidad según análisis de riesgo de los hallazgos de auditoria basados en la normativa sanitaria vigente durante las visitas de Certificación en Buenas Prácticas", 5. Elaboración documento " Lineamiento técnico para la reglamentación de la publicidad de alimentos para niños, niñas y adolescentes de 0 a 17 años", 6. Proyecto Decreto “Por el cual se expide el reglamento técnico de emergencia para Autorización Sanitaria de Uso de Emergencia de medicamentos de síntesis química y biológicos y se dictan otras disposiciones” y 7. Proyecto decreto por el cual se modifica el Decreto 1500 de 2007.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 Restablecimiento del Aplicativo de Correspondencia SeSuit en el mes de mayo de 2022.</v>
          </cell>
          <cell r="O14">
            <v>1</v>
          </cell>
          <cell r="P14">
            <v>0.25</v>
          </cell>
          <cell r="Q14" t="str">
            <v>1. Durante el tercer trimestre se participó activamente en 17 proyectos normativos competencia del Invima, de la siguiente manera:
Julio: 1. Proyecto de resolución “Por medio de la cual se modifican los artículos 1 y 2 de la Resolución 3772 de 2013 en lo relacionado con las muestras sin valor comercial de productos terminados de higiene doméstica, productos absorbentes de higiene personal, cosméticos, bebidas alcohólicas y alimentos y materia prima de cosméticos, bebidas alcohólicas y alimentos”. 2. Guía clasificación de no conformidades en inspecciones de buenas prácticas de elaboración. 3. Guía clasificación de no conformidades en inspecciones de buenas prácticas de laboratorio. 4. Guía clasificación de no conformidades en inspecciones de buenas prácticas de manufactura de gases medicinales. 5. Guía clasificación de no conformidades en inspecciones de buenas prácticas de manufactura de medicamentos homeopáticos. 6. Guía clasificación de no conformidades en inspecciones de buenas prácticas de manufactura para la fabricación de productos biológicos. 7. Guía clasificación de no conformidades en inspecciones de buenas prácticas de manufactura de productos fitoterapéuticos. 8. Guía clasificación de no conformidades en inspecciones de buenas prácticas de manufactura de suplementos dietarios. 9. Por la cual se establecen y adoptan los lineamientos y guías para la clasificación de criticidad según análisis de riesgo de los hallazgos de auditoria basados en la normativa sanitaria vigente durante las visitas de certificación en buenas prácticas. 10. Observaciones y/o comentarios al proyecto resolución “por la cual se reglamentan las condiciones de los trapiches paneleros con capacidad productiva superior a tres (3) toneladas de caña por hora o que no sean operados por sus propietarios, para acceder a los beneficios de la ley 2005 de 2019”. 11. Proyecto de resolución “Política de soberanía en la producción para la seguridad sanitaria”.
Agosto: 1. Proyecto de Resolución “Por la cual se modifica la Resolución 2004009455 de mayo de 2004 en donde se establece el reglamento relativo al contenido y periodicidad de los reportes, de que trata el artículo 146 del decreto 677 de 1995”. 2. Proyecto de resolución “Por la cual se expiden normas para el control, seguimiento y vigilancia de la importación, exportación, procesamiento, manipulación, síntesis, fabricación, almacenamiento, distribución, dispensación, venta, uso y adquisición a cualquier título de sustancias sometidas a fiscalización, medicamentos de control especial o cualquier otro producto que las contengan”. 3. Proyecto de ley 013 de 2022 "Por medio del cual se modifica la Ley 1990 de 2019, referente a la perdida y el desperdicio de alimentos y se dictan otras disposiciones”. 4. Proyecto de Resolución: “Por medio de la cual se modifican los artículos 1 y 2 de la Resolución 3772 de 2013 en lo relacionado con las muestras sin valor comercial de productos terminados de higiene doméstica, productos absorbentes de higiene personal, cosméticos, bebidas alcohólicas y alimentos y materia prima de cosméticos, bebidas alcohólicas y alimentos”.
Septiembre: 1. Modificación de la Decisión 706 “Armonización de legislaciones en materia de productos de higiene doméstica y productos absorbentes de higiene personal. 2. Resolución 213 de 2022 - Planes de Gestión de Riesgos".
2. Ninguno
3. N/A</v>
          </cell>
          <cell r="R14">
            <v>1</v>
          </cell>
          <cell r="S14">
            <v>0.25</v>
          </cell>
          <cell r="T14" t="str">
            <v>1. Durante el cuarto trimestre se participó activamente en 13 proyectos normativos competencia del Invima, de la siguiente manera:
Octubre. 1. Modificación Decisión 783 CAN  - Directrices para el agotamiento de existencias de productos cosméticos y de higiene doméstica". 2. Proyecto de Resolución "Por medio de la cual se modifican los articulo 1 y 2 de la Resolución 3772 de 2013 en lo relacionado con las muestras sin valor comercial de productos terminados y materia prima, de higiene doméstica, absorbentes de higiene personal, cosméticos, bebidas alcohólicas y alimentos". 3. Proyecto Reglamento Técnico Andino Productos de Higiene Doméstica. 4. Proyecto de decreto, por el cual se busca reglamentar la operación y funcionamiento de los Centros Nacionales de Atención en Frontera (CENAF) y los Centros Binacionales de Atención en Frontera (CEBAF).
Noviembre. 1. Modificación de la Decisión 706 sobre "Armonización de legislaciones en materia de productos de higiene doméstica y productos absorbentes de higiene personal". 2. Seguimiento de la reglamentación del artículo 7 de la Ley 2254 de 2022, sobre escalera de la formalidad. 3. Proyecto de resolución mediante el cual se establece el Reglamento Técnico de bebidas energizantes para consumo humano. 4. Proyecto de decreto "Por medio del cual se establecen los requisitos sanitarios para la elaboración y comercialización de Viche/Biche". 5. Por la cual se establecen los requisitos sanitarios que deben cumplir el atún en conserva. 6. Solicitud de apoyo para ajuste a proyecto de modificación de la Resolución 2378 de 2008 - Consentimiento menores de edad para estudios clínicos.
Diciembre. 1. Proyecto de Circular con Lineamientos para la articulación de las actividades de incautación, aprehensión y/o aprehensión y decomiso directo de alimentos. 2. Actualización Decisión 783 Directrices para el agotamiento de existencias. 3. Proyecto de resolución "Por la cual se modifica el artículo 37 de la Resolución 2674 de 2013, modificada por la Resolución 3168 de 2015, elimina la obligatoriedad de registro para algunos alimentos".
2. Ninguno
3. N/A</v>
          </cell>
        </row>
        <row r="15">
          <cell r="A15" t="str">
            <v>OJ8</v>
          </cell>
          <cell r="B15" t="str">
            <v xml:space="preserve"> Gestionar las iniciativas incluidas en la agenda normativa acordadas con el ministerio de Salud.</v>
          </cell>
          <cell r="C15">
            <v>1</v>
          </cell>
          <cell r="D15">
            <v>0</v>
          </cell>
          <cell r="E15">
            <v>1</v>
          </cell>
          <cell r="F15">
            <v>1</v>
          </cell>
          <cell r="G15">
            <v>0</v>
          </cell>
          <cell r="H15">
            <v>1</v>
          </cell>
          <cell r="I15">
            <v>0</v>
          </cell>
          <cell r="J15">
            <v>0</v>
          </cell>
          <cell r="K15" t="str">
            <v>No aplica, acción semestral</v>
          </cell>
          <cell r="L15">
            <v>1</v>
          </cell>
          <cell r="M15">
            <v>0.5</v>
          </cell>
          <cell r="N15" t="str">
            <v>1. En el primer semestre se realizaron 36 actividades relacionadas con la agenda normativa, participación en la elaboración de proyectos normativos en mesas de trabajo conjunto.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 Restablecimiento del Aplicativo de Correspondencia SeSuit en el mes de mayo de 2022.</v>
          </cell>
          <cell r="O15">
            <v>0</v>
          </cell>
          <cell r="P15">
            <v>0</v>
          </cell>
          <cell r="Q15" t="str">
            <v>No aplica, acción semestral</v>
          </cell>
          <cell r="R15">
            <v>1</v>
          </cell>
          <cell r="S15">
            <v>1</v>
          </cell>
          <cell r="T15" t="str">
            <v>1. En el segundo semestre se realizaron 27 actividades relacionadas con la agenda normativa, participación en la elaboración de proyectos normativos en mesas de trabajo conjunto. 
2. Ninguno
3. N/A</v>
          </cell>
        </row>
        <row r="16">
          <cell r="A16" t="str">
            <v>OJ9</v>
          </cell>
          <cell r="B16" t="str">
            <v>Desarrollar jornadas de normalización de carteras a nivel nacional</v>
          </cell>
          <cell r="C16">
            <v>6</v>
          </cell>
          <cell r="D16">
            <v>0</v>
          </cell>
          <cell r="E16">
            <v>6</v>
          </cell>
          <cell r="F16">
            <v>6</v>
          </cell>
          <cell r="G16">
            <v>0</v>
          </cell>
          <cell r="H16">
            <v>6</v>
          </cell>
          <cell r="I16">
            <v>0</v>
          </cell>
          <cell r="J16">
            <v>0</v>
          </cell>
          <cell r="K16" t="str">
            <v>No aplica, acción anual</v>
          </cell>
          <cell r="L16">
            <v>0</v>
          </cell>
          <cell r="M16">
            <v>0</v>
          </cell>
          <cell r="N16" t="str">
            <v>No aplica, acción anual</v>
          </cell>
          <cell r="O16">
            <v>0</v>
          </cell>
          <cell r="P16">
            <v>0</v>
          </cell>
          <cell r="Q16" t="str">
            <v>No aplica, acción anual</v>
          </cell>
          <cell r="R16">
            <v>6</v>
          </cell>
          <cell r="S16">
            <v>1</v>
          </cell>
          <cell r="T16" t="str">
            <v>1. Durante la vigencia se realizaron 6 jornadas de normalización, donde se tramitaron 21 acuerdos de pago; dichas jornadas se desarrollaron de la siguiente manera: Febrero GTT Eje cafetero: se atendió 1 solicitud.  Marzo GTT Neiva: se atendió 1 solicitud. Junio Neiva: se atendieron 11 solicitudes. Julio Pereira: se atendió 1 solicitud. Agosto Cali: se atendieron 6 solicitudes. Septiembre Cali: Se atendió 1 solicitud.
2. Falta de recurso humano para asumir y cumplir la gestión de cobro, imposibilidad de efectuar liquidaciones para acuerdos de pago y la expedición de paz y salvo, toda vez que los sistemas SANCIONA y SAPIENS fueron afectados por los ataques cibernéticos de los meses de febrero y octubre de 2022 y cancelación de comisiones por austeridad del gasto del Instituto.
3. Contratación de personal de acuerdo con el presupuesto asignado por la Entidad, restablecimiento de los medios tecnológicos por parte del Instituto para disponibilidad de información y los abogados de la Oficina Asesora Jurídica asignados al Grupo de Trabajo Territorial realizaron gestiones pertinentes para tramitar de acuerdos de pago, como apoyo al proceso Coactivo.</v>
          </cell>
        </row>
        <row r="17">
          <cell r="A17" t="str">
            <v>OJ10</v>
          </cell>
          <cell r="B17" t="str">
            <v>Ejecutar el 95%  de los recursos del presupuesto de invesión apropiado para la vigencia</v>
          </cell>
          <cell r="C17">
            <v>211846448.71000001</v>
          </cell>
          <cell r="D17">
            <v>0</v>
          </cell>
          <cell r="E17">
            <v>211846448.71000001</v>
          </cell>
          <cell r="F17">
            <v>222996261.80000001</v>
          </cell>
          <cell r="G17">
            <v>0</v>
          </cell>
          <cell r="H17">
            <v>222996261.80000001</v>
          </cell>
          <cell r="I17">
            <v>24850995</v>
          </cell>
          <cell r="J17">
            <v>0.11730663955579886</v>
          </cell>
          <cell r="K17" t="str">
            <v>1. Durante el primer trimestre 2022 con los recursos de inversión se gestionó la suscripción de los contratos de prestación de servicios Nos. 294, 254, 293 y 253, respaldados con los  respectivos Certificados de Disponibilidad Presupuestal (CDP) y Certificado de Registro Presupuestal (CRP), con el fin de contar con el apoyo de personal idóneo y disponible para el cumplimiento de  los cronogramas y  objetivos trazados  en cada  uno de los subproyectos estratégicos  de esta Oficina “Norma Sanitaria en las plataformas digitales 2022” y “Gira Sanitaria virtual 2022”, cerrando el trimestre con una ejecución de las obligaciones presupuestales por valor de $24.850.995 equivalente al 12% de la meta pactada, es decir del 95% de las apropiación inicial, $214.679.462.90
2. Inconvenientes presentados: No se presentaron Inconvenientes.
3. Acciones de Mejora si aplican: No aplica</v>
          </cell>
          <cell r="L17">
            <v>61796140.900000006</v>
          </cell>
          <cell r="M17">
            <v>0.2917025103620865</v>
          </cell>
          <cell r="N17" t="str">
            <v xml:space="preserve">1. En el segundo trimestre de 2022 el presente indicador se ejecutó en el 29%, con $ 61.796.140,90 en obligaciones presupuestales de los contratos de prestación de servicios y de apoyo a la gestión Nos. 253, 254, 293 y 294, ejecutados satisfactoriamente, cumpliéndose a cabalidad con los objetos, obligaciones contractuales y con las actividades programadas en el marco de los subproyectos de la Oficina Asesora Jurídica. Para un cierre de semestre con ejecución del 41% respecto a los Subproyectos para la vigencia 2022
2. Inconvenientes presentados: No se presentaron Inconvenientes.
3. Acciones de Mejora si aplican: No aplica (N/A).
 </v>
          </cell>
          <cell r="O17">
            <v>69582786</v>
          </cell>
          <cell r="P17">
            <v>0.32845859075623679</v>
          </cell>
          <cell r="Q17" t="str">
            <v>En el tercer trimestre de 2022 el presente indicador se ejecutó en el 33%, con $69.582.786,00 en obligaciones presupuestales de los contratos de prestación de servicios y de apoyo a la gestión. A corte del 30 de septiembre del 2022, se cerró con una ejecución presupuestal del 70,06% por valor de $156,229,921.90, teniendo en cuenta los $79,523,184.00 en obligaciones de los contratos de prestación de servicios y de apoyo a la gestión números 253 y 294, permitiendo cumplir de manera satisfactoria con las actividades programadas en el cronograma de la hoja de vida del Subproyecto "La norma sanitaria en las plataformas digitales". Así mismo se ejecutó el 69% de los recursos por $76.706.737.90 de los contratos de prestación de servicios y de apoyo a la gestión números 293 y 254 del Subproyecto "Gira Sanitaria Virtual 2022", logrando con ello los objetivos planteados en los cronogramas y la ejecución a cabalidad de las obligaciones contractuales.
2. Inconvenientes presentados: No se presentaron Inconvenientes.
3. Acciones de Mejora si aplican: No aplica (N/A).</v>
          </cell>
          <cell r="R17">
            <v>66766339.900000006</v>
          </cell>
          <cell r="S17">
            <v>0.31516383827324629</v>
          </cell>
          <cell r="T17" t="str">
            <v>1. En el cuarto trimestre de 2022 el presente indicador se ejecutó en el 32%, con $66,766,339,9 en obligaciones presupuestales de los contratos de prestación de servicios y de apoyo a la gestión. A corte del 31 de diciembre de 2022, se cerró con una ejecución presupuestal del 100% por valor de $222.996.261,80, teniendo en cuenta las obligaciones de los contratos de prestación de servicios y de apoyo a la gestión números 253, 254, 293 y 294 permitiendo cumplir de manera satisfactoria con las actividades programadas en el cronograma de la hoja de vida del Subproyecto "La norma sanitaria en las plataformas digitales" y del Subproyecto "Gira Sanitaria Virtual 2022", logrando con ello los objetivos planteados en los cronogramas y la ejecución a cabalidad de las obligaciones contractuales.
2. Inconvenientes presentados: No se presentaron Inconvenientes.
3. Acciones de Mejora si aplican: No aplica (N/A).</v>
          </cell>
        </row>
      </sheetData>
      <sheetData sheetId="10">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Numérica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OC1</v>
          </cell>
          <cell r="B8" t="str">
            <v>3-Fortalecimiento Institucional de la Gestión Administrativa y de Apoyo del Invima</v>
          </cell>
          <cell r="C8" t="str">
            <v>Oficina de Control Interno</v>
          </cell>
          <cell r="D8" t="str">
            <v>Gestión de Seguimiento y Control</v>
          </cell>
          <cell r="E8" t="str">
            <v>GSC</v>
          </cell>
          <cell r="F8" t="str">
            <v>Seguimiento a la Gestión Institucional</v>
          </cell>
          <cell r="G8" t="str">
            <v xml:space="preserve">Realizar seguimiento a los diferentes procesos, planes, programas, proyectos y actividades institucionales </v>
          </cell>
          <cell r="H8" t="str">
            <v>Realizar seguimiento a los temas relacionados con los informes de ley para hacer su respectivo reporte, a los procesos - procedimientos y a los proyectos, planes y programas Institucionales, para evaluar la gestión, riesgos y controles, eficacia y eficiencia en el Sistema de Control Interno,  promoviendo la cultura de autocontrol en el Invima.</v>
          </cell>
          <cell r="I8" t="str">
            <v>Funcionamiento</v>
          </cell>
          <cell r="J8" t="str">
            <v>Seguimientos realizados</v>
          </cell>
          <cell r="K8" t="str">
            <v>Número de Seguimientos realizados</v>
          </cell>
          <cell r="L8" t="str">
            <v>Número</v>
          </cell>
          <cell r="M8" t="str">
            <v>Mensual</v>
          </cell>
          <cell r="N8">
            <v>120</v>
          </cell>
          <cell r="O8">
            <v>0</v>
          </cell>
          <cell r="P8">
            <v>120</v>
          </cell>
          <cell r="Q8">
            <v>120</v>
          </cell>
          <cell r="R8">
            <v>0</v>
          </cell>
          <cell r="S8">
            <v>120</v>
          </cell>
          <cell r="T8">
            <v>120</v>
          </cell>
          <cell r="U8">
            <v>1</v>
          </cell>
          <cell r="V8">
            <v>1</v>
          </cell>
          <cell r="W8" t="str">
            <v/>
          </cell>
          <cell r="Y8">
            <v>18</v>
          </cell>
          <cell r="AA8">
            <v>7</v>
          </cell>
          <cell r="AC8">
            <v>8</v>
          </cell>
          <cell r="AD8">
            <v>33</v>
          </cell>
          <cell r="AE8">
            <v>0.27500000000000002</v>
          </cell>
          <cell r="AG8">
            <v>2</v>
          </cell>
          <cell r="AI8">
            <v>4</v>
          </cell>
          <cell r="AK8">
            <v>3</v>
          </cell>
          <cell r="AL8">
            <v>9</v>
          </cell>
          <cell r="AM8">
            <v>7.4999999999999997E-2</v>
          </cell>
          <cell r="AO8">
            <v>6</v>
          </cell>
          <cell r="AQ8">
            <v>4</v>
          </cell>
          <cell r="AS8">
            <v>6</v>
          </cell>
          <cell r="AT8">
            <v>16</v>
          </cell>
          <cell r="AU8">
            <v>0.13333333333333333</v>
          </cell>
          <cell r="AW8">
            <v>3</v>
          </cell>
          <cell r="AY8">
            <v>6</v>
          </cell>
          <cell r="BA8">
            <v>53</v>
          </cell>
          <cell r="BB8">
            <v>62</v>
          </cell>
          <cell r="BC8">
            <v>0.51666666666666672</v>
          </cell>
        </row>
        <row r="9">
          <cell r="A9" t="str">
            <v>OC2</v>
          </cell>
          <cell r="B9" t="str">
            <v>2-Mejoramiento de la Calidad en los Procesos y Trámites de la Entidad</v>
          </cell>
          <cell r="C9" t="str">
            <v>Oficina de Control Interno</v>
          </cell>
          <cell r="D9" t="str">
            <v>Atención Integral al Ciudadano</v>
          </cell>
          <cell r="E9" t="str">
            <v>AIC</v>
          </cell>
          <cell r="F9" t="str">
            <v>Atención de PQRDS</v>
          </cell>
          <cell r="G9" t="str">
            <v>Atender los requermientos producto de Quejas, Reclamos y Denuncias</v>
          </cell>
          <cell r="H9" t="str">
            <v>Dar respuesta a las Peticiones, Quejas, Reclamos, Denuncias y Sugerencias - PQRDS interpuestas por la comunidad respecto a los productos y servicios competencia del Invima grarantizando cumplimiento de la Ley 1755 de 2015.</v>
          </cell>
          <cell r="I9" t="str">
            <v>Funcionamiento</v>
          </cell>
          <cell r="J9" t="str">
            <v>Requerimientos</v>
          </cell>
          <cell r="K9" t="str">
            <v>(No. Requerimientos producto de Quejas, Reclamos y Denuncias atendidos  / No. total de requerimientos producto de Quejas, Reclamos y Denuncias recibidos)* 100</v>
          </cell>
          <cell r="L9" t="str">
            <v>Porcentaje</v>
          </cell>
          <cell r="M9" t="str">
            <v>Mensual</v>
          </cell>
          <cell r="N9">
            <v>1</v>
          </cell>
          <cell r="O9">
            <v>0</v>
          </cell>
          <cell r="P9">
            <v>1</v>
          </cell>
          <cell r="Q9">
            <v>1</v>
          </cell>
          <cell r="R9">
            <v>0</v>
          </cell>
          <cell r="S9">
            <v>1</v>
          </cell>
          <cell r="T9">
            <v>1</v>
          </cell>
          <cell r="U9">
            <v>1</v>
          </cell>
          <cell r="V9">
            <v>1</v>
          </cell>
          <cell r="W9" t="str">
            <v/>
          </cell>
          <cell r="AA9">
            <v>1</v>
          </cell>
          <cell r="AD9">
            <v>1</v>
          </cell>
          <cell r="AE9">
            <v>0.25</v>
          </cell>
          <cell r="AK9">
            <v>1</v>
          </cell>
          <cell r="AL9">
            <v>1</v>
          </cell>
          <cell r="AM9">
            <v>0.25</v>
          </cell>
          <cell r="AO9">
            <v>1</v>
          </cell>
          <cell r="AS9">
            <v>1</v>
          </cell>
          <cell r="AT9">
            <v>1</v>
          </cell>
          <cell r="AU9">
            <v>0.25</v>
          </cell>
          <cell r="BA9">
            <v>1</v>
          </cell>
          <cell r="BB9">
            <v>1</v>
          </cell>
          <cell r="BC9">
            <v>0.25</v>
          </cell>
        </row>
        <row r="10">
          <cell r="A10" t="str">
            <v>OC3</v>
          </cell>
          <cell r="B10" t="str">
            <v xml:space="preserve">5-Gestión de la Transparencia , Participación Ciudadana, Rendición de Cuentas y Lucha Contra la Ilegalidad. </v>
          </cell>
          <cell r="C10" t="str">
            <v>Oficina de Control Interno</v>
          </cell>
          <cell r="D10" t="str">
            <v>Gestión de Seguimiento y Control</v>
          </cell>
          <cell r="E10" t="str">
            <v>GSC</v>
          </cell>
          <cell r="F10" t="str">
            <v>Seguimiento a la Gestión Institucional</v>
          </cell>
          <cell r="G10" t="str">
            <v>Realizar seguimiento a los componentes del plan anticorrupción y atención al ciudadano, incluyendo la matriz de riesgos de corrupción de la entidad</v>
          </cell>
          <cell r="H10" t="str">
            <v>Realizar seguimiento cuatrimestral para evidenciar la gestión y avance de las actividades determinadas en los componentes del Plan Anticorrupción y Atención al Ciudadano y el diseño de riesgos de corrupción y controles.</v>
          </cell>
          <cell r="I10" t="str">
            <v>Funcionamiento</v>
          </cell>
          <cell r="J10" t="str">
            <v>Seguimiento al mapa de riesgos de corrupción del Invima del plan de anticorrupción y atención al ciudadano</v>
          </cell>
          <cell r="K10" t="str">
            <v>No de seguimientos realizados del plan anticorrupción y de atención al ciudadano</v>
          </cell>
          <cell r="L10" t="str">
            <v>Número</v>
          </cell>
          <cell r="M10" t="str">
            <v>Cuatrimestral</v>
          </cell>
          <cell r="N10">
            <v>3</v>
          </cell>
          <cell r="O10">
            <v>0</v>
          </cell>
          <cell r="P10">
            <v>3</v>
          </cell>
          <cell r="Q10">
            <v>3</v>
          </cell>
          <cell r="R10">
            <v>0</v>
          </cell>
          <cell r="S10">
            <v>3</v>
          </cell>
          <cell r="T10">
            <v>3</v>
          </cell>
          <cell r="U10">
            <v>1</v>
          </cell>
          <cell r="V10">
            <v>1</v>
          </cell>
          <cell r="W10" t="str">
            <v/>
          </cell>
          <cell r="Y10">
            <v>1</v>
          </cell>
          <cell r="AD10">
            <v>1</v>
          </cell>
          <cell r="AE10">
            <v>0.33333333333333331</v>
          </cell>
          <cell r="AI10">
            <v>1</v>
          </cell>
          <cell r="AL10">
            <v>1</v>
          </cell>
          <cell r="AM10">
            <v>0.33333333333333331</v>
          </cell>
          <cell r="AS10">
            <v>1</v>
          </cell>
          <cell r="AT10">
            <v>1</v>
          </cell>
          <cell r="AU10">
            <v>0.33333333333333331</v>
          </cell>
          <cell r="BB10">
            <v>0</v>
          </cell>
          <cell r="BC10">
            <v>0</v>
          </cell>
        </row>
        <row r="12">
          <cell r="B12" t="str">
            <v>Ejecución Porcentual por trimestre</v>
          </cell>
        </row>
        <row r="13">
          <cell r="B13" t="str">
            <v>% Ejecución Trimestre I</v>
          </cell>
          <cell r="C13">
            <v>1</v>
          </cell>
        </row>
        <row r="14">
          <cell r="B14" t="str">
            <v>% Ejecución Trimestre II</v>
          </cell>
          <cell r="C14">
            <v>1</v>
          </cell>
        </row>
        <row r="15">
          <cell r="B15" t="str">
            <v>% Ejecución Trimestre III</v>
          </cell>
          <cell r="C15">
            <v>1</v>
          </cell>
        </row>
        <row r="16">
          <cell r="B16" t="str">
            <v>% Ejecución Trimestre IV</v>
          </cell>
          <cell r="C16">
            <v>1</v>
          </cell>
        </row>
      </sheetData>
      <sheetData sheetId="11">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OC1</v>
          </cell>
          <cell r="B8" t="str">
            <v xml:space="preserve">Realizar seguimiento a los diferentes procesos, planes, programas, proyectos y actividades institucionales </v>
          </cell>
          <cell r="C8">
            <v>120</v>
          </cell>
          <cell r="D8">
            <v>0</v>
          </cell>
          <cell r="E8">
            <v>120</v>
          </cell>
          <cell r="F8">
            <v>120</v>
          </cell>
          <cell r="G8">
            <v>0</v>
          </cell>
          <cell r="H8">
            <v>120</v>
          </cell>
          <cell r="I8">
            <v>33</v>
          </cell>
          <cell r="J8">
            <v>0.27500000000000002</v>
          </cell>
          <cell r="K8" t="str">
            <v>1. Resultados Alcanzados a la fecha:                                         
 Enero.  Se presentaron dieciocho (18) Informes de Ley:
(1) Informe Evaluación Independiente al Sistema de Control Interno;
(1) Informe Gestión Contractual SIRECI; 
(1) Informe seguimiento al PAAC; 
(1) Informe de Delitos contra la administración pública SIRECI; 
(1) Informe de Obras Civiles Inconclusas; 
(1) Informe Plan de Mejoramiento suscrito con la CGR;
(12) Informes de Evaluación de desempeño por dependencias.   
Febrero. Se elaboran siete (7) informes de ley:                 
(1) Evaluación Control Interno Contable; 
(1) Informe Gestión contractual SIRECI; 
(3)  Informes de Evaluación de desempeño por dependencias; 
(1)  Informe Obras Civiles Inconclusas.                                                                            
(1) Acciones de Repetición- SIRECI
Marzo.  Se presentan siete (8) informes de ley: 
(1) Rendición de la Cuenta - CGR;
(1) Informe de seguimiento al Plan de Manejo Archivístico; 
(1) Informe Derechos de Auditor; 
(1)  Informe de Gestión Contractual SIRECI; 
(1) Informe EKOGUI; 
(1) Informe de Plan Estratégico Sectorial; 
(1) Reporte FURAG; 
(1) Informe Obras Civiles Inconclusas.    
2.  Inconvenientes presentados: 
Se presenta inconveniente al no poder acceder a las carpetas compartidas desde el mes de febrero de 2022 a consecuencia del ataque cibernético al Invima. 
3. Acciones de Mejora si aplican
Una vez se tenga acceso a las carpetas compartidas se verificara la información reportada de los meses de enero y febrero de 2022.</v>
          </cell>
          <cell r="L8">
            <v>9</v>
          </cell>
          <cell r="M8">
            <v>7.4999999999999997E-2</v>
          </cell>
          <cell r="N8" t="str">
            <v xml:space="preserve">1_Resultados Alcanzados a la fecha:                                         
 Abril.  Se presentaron dos (2) Informes de Ley:
 (1) Informe Gestión Contractual SIRECI; 
 (1) Informe de Obras Civiles Inconclusas; 
Mayo. Se elaboran cuatro (4) informes de ley:                 
 (1) Informe Gestión contractual SIRECI; 
 (1)  Informe Obras Civiles Inconclusas.    
 (1) Plan Anticorrupción y Atención al Ciudadano (Primer seguimiento enero-abril 2022)
(1) Austeridad del Gasto IV trimestre de 2021  
Junio.  Se presentan tres (3) informes de ley: 
(1)  Informe de Gestión Contractual SIRECI. 
(1)	Informe Obras Civiles Inconclusas SIRECI.    
(1)	Informe Austeridad del Gasto I trimestre de 2022
2_ Inconvenientes presentados: 
No se presentan inconvenientes. 
3_Acciones de Mejora si aplican
N/A
</v>
          </cell>
          <cell r="O8">
            <v>16</v>
          </cell>
          <cell r="P8">
            <v>0.13333333333333333</v>
          </cell>
          <cell r="Q8" t="str">
            <v>1_Resultados Alcanzados a la fecha:                                         
 INFORMES DE LEY
Julio.  Se presentaron seis (6) Informes de Ley:
(1) Informe Gestión Contractual SIRECI;
(1) Informe de Obras Civiles Inconclusas;
(1) Informe de Delitos contra la administración pública SIRECI;
(1) Informe acción de repetición
(1) Informe Plan de Mejoramiento suscrito con la CGR;
(1) Informe Evaluación Independiente al Sistema de Control Interno;
Agosto. Se elaboran cuatro (4) informes de ley:                
(1) Informe Gestión Contractual SIRECI.
(1) Informe Obras Civiles Inconclusas.   
(1) Austeridad del Gasto II trimestre de 2022
(1) Informe Plan Estratégico Sectorial I semestre de 2022
Septiembre.  Se presentan seis (6) informes de ley:
(1)  Informe de Gestión Contractual SIRECI
(1) Informe Obras Civiles Inconclusas SIRECI  
(1)  Plan Anticorrupción y Atención al Ciudadano (Segundo seguimiento mayo-agosto 2022)                                                                      
(1) Ekogui
(1) ITA Índice de Transparencia 2022
(1) Ordenes Perentorias Archivo General de la Nación
2_ Inconvenientes presentados:
No se presentan inconvenientes.
3_Acciones de Mejora si aplican
N/A</v>
          </cell>
          <cell r="R8">
            <v>62</v>
          </cell>
          <cell r="S8">
            <v>0.51666666666666672</v>
          </cell>
          <cell r="T8" t="str">
            <v xml:space="preserve">1_Resultados Alcanzados a la fecha:                                          
INFORMES DE LEY 
Octubre.  Se presentaron tres (3) Informes de Ley: 
(1) Informe Gestión Contractual SIRECI;  
(1) Informe de Obras Civiles Inconclusas;  
(1) Informe de PQRDS 
Noviembre. Se elaboran cinco (5) informes de ley:                 
(1) Informe Gestión contractual SIRECI.
(1)  Informe Obras Civiles Inconclusas. 
(1) Informe PMA Jul-Oct   
(1) Ordenes Perentorias Archivo General de la Nación
(1) Informe Austeridad del Gasto III trimestre de 2022
Noviembre: Se radicaron un (1) Informe auditoria Interna al Sistema Control Interno
(1)Auditoria Plantas de Beneficio Animal Radicado 20223600913 del 17/11/2022
Diciembre.  Se presentan cincuenta y tres (53) informes de ley: 
(1)  Informe de Gestión Contractual SIRECI; 
(1) Informe Obras Civiles Inconclusas.    
(1) Informe Evaluación dependencias POA I semestre Laboratorios
(1) Informe Evaluación dependencias POA I semestre Sec. Gral.
(1) Informe Evaluación dependencias POA I semestre Jurídica
(1) Informe Evaluación dependencias POA I semestre Dir. Alimentos
(1) Informe Evaluación dependencias POA I semestre Of. Planeación
(1) Informe Evaluación dependencias POA I semestre Of. OTI
(1) Informe Evaluación dependencias POA I semestre Dir. Cosméticos
(1) Informe Evaluación dependencias POA I semestre Dir Dispositivos
(1) Informe Evaluación dependencias POA I semestre Of. Asuntos Inter.
(1) Informe Evaluación dependencias POA I semestre Dir. General
(1) Informe Evaluación dependencias POA I semestre Dir. Medicamentos
(1) Informe Evaluación dependencias POA I semestre Control Interno
(1) Informe Evaluación dependencias POA I semestre Of AIC
(1) Informe Evaluación dependencias POA I semestre Dir Responsabilidad Sanitaria
(1) Informe Evaluación dependencias POA I semestre Dir Operaciones Sanitarias
(1) Ordenes Perentorias Archivo General de la Nación
(33) Informes de Acciones de Mejora, Riesgos a los 37 procesos
(1) Informe Ley de Cuotas
(1) Informe SIGEP II
2_ Inconvenientes presentados:  
Se realizaron radicaciones manuales por el ataque cibernetico.
3_Acciones de Mejora si aplican 
N/A </v>
          </cell>
        </row>
        <row r="9">
          <cell r="A9" t="str">
            <v>OC2</v>
          </cell>
          <cell r="B9" t="str">
            <v>Atender los requermientos producto de Quejas, Reclamos y Denuncias</v>
          </cell>
          <cell r="C9">
            <v>1</v>
          </cell>
          <cell r="D9">
            <v>0</v>
          </cell>
          <cell r="E9">
            <v>1</v>
          </cell>
          <cell r="F9">
            <v>1</v>
          </cell>
          <cell r="G9">
            <v>0</v>
          </cell>
          <cell r="H9">
            <v>1</v>
          </cell>
          <cell r="I9">
            <v>1</v>
          </cell>
          <cell r="J9">
            <v>0.25</v>
          </cell>
          <cell r="K9" t="str">
            <v>1. Resultados Alcanzados a la fecha
Enero: N/A
Febrero: Se dio respuesta a la queja con radicado de entrada 20221006645 y Radicado de salida 20222501000 de fecha 17/02/2022, destinatario anónimo, es de aclarar que esta respuesta no se da por el aplicativo de sesuite por la falla presentada en los sistemas del Invima desde el domingo 6 de febrero de 2022
Marzo: N/A
2. Inconvenientes presentados
Se presenta inconveniente al no poder radicar en el aplicativo Sesuite la respuesta de la queja a consecuencia del ataque cibernético al Invima. 
3. Acciones de Mejora si aplican
Una vez se tenga acceso al aplicativo Sesuite se verificara la información que este cargada en el aplicativo así como los lineamientos de las Oficinas de Tecnologías de la Información y el Grupo de Gestión Documental y Correspondencia.</v>
          </cell>
          <cell r="L9">
            <v>1</v>
          </cell>
          <cell r="M9">
            <v>0.25</v>
          </cell>
          <cell r="N9" t="str">
            <v>1_Resultados Alcanzados a la fecha
Abril: No se radico ninguna respuesta de PQRDS 
Mayo:  No se radico ninguna respuesta de PQRDS
Junio: Se dio respuesta al derecho de petición con radicado de entrada 20221104297 y radicado de salida número 20222009669 con fecha 23/06/2022 al peticionario Aristizábal &amp; Jimenez abogados.
2_Inconvenientes presentados
No se presentaron inconvenientes
3_Acciones de Mejora si aplican
N/A</v>
          </cell>
          <cell r="O9">
            <v>1</v>
          </cell>
          <cell r="P9">
            <v>0.25</v>
          </cell>
          <cell r="Q9" t="str">
            <v>1_Resultados Alcanzados a la fecha
Julio: Se dio respuesta al derecho de petición con radicado de entrada 20221147023 y radicado de salida número 20222016182 con fecha 28/07/2022 al peticionario Kyäni.
Septiembre:
Respuesta a PQRDS radicado de entrada 20221196743 de la Procuraduría General de la Nación sobre él Información en el Índice de Transparencia y Acceso a la Información Pública – ITA
Se dio respuesta a la queja con radicado de entrada 20221197861 y radicado de salida número 20222025705 con fecha 13/09/2022 al peticionario Augusto Ramírez.
2_Inconvenientes presentados
No se presentaron inconvenientes
3_Acciones de Mejora si aplican
N/A</v>
          </cell>
          <cell r="R9">
            <v>1</v>
          </cell>
          <cell r="S9">
            <v>0.25</v>
          </cell>
          <cell r="T9" t="str">
            <v xml:space="preserve">1_Resultados Alcanzados a la fecha 
Octubre: No se radico ninguna respuesta  
Noviembre:  No se radico ninguna respuesta
Diciembre: 
Respuesta a la PQRDS radicado de entrada Invima 20221632061 de la Fiscalía General de la Nación solicitando información de funcionarios del Invima que se dio respuesta mediante correo electrónico de fecha 12/12/2022.
Respuesta a la PQRDS radicado de entrada Invima 20221632141 de Victor Alfonso Aparicio solicitando impulso procesal. Se da respuesta el día 28/12/2022 con radicado de salida 20222029935 del 21/12/2022.
2_Inconvenientes presentados 
N/A
3_Acciones de Mejora si aplican 
N/A </v>
          </cell>
        </row>
        <row r="10">
          <cell r="A10" t="str">
            <v>OC3</v>
          </cell>
          <cell r="B10" t="str">
            <v>Realizar seguimiento a los componentes del plan anticorrupción y atención al ciudadano, incluyendo la matriz de riesgos de corrupción de la entidad</v>
          </cell>
          <cell r="C10">
            <v>3</v>
          </cell>
          <cell r="D10">
            <v>0</v>
          </cell>
          <cell r="E10">
            <v>3</v>
          </cell>
          <cell r="F10">
            <v>3</v>
          </cell>
          <cell r="G10">
            <v>0</v>
          </cell>
          <cell r="H10">
            <v>3</v>
          </cell>
          <cell r="I10">
            <v>1</v>
          </cell>
          <cell r="J10">
            <v>0.33333333333333331</v>
          </cell>
          <cell r="K10" t="str">
            <v xml:space="preserve">1. Resultados Alcanzados a la fecha
Enero: Se presentó un (1) Informe de seguimiento del Plan Anticorrupción y Atención al Ciudadano y a la matriz de riesgos de corrupción correspondiente al III cuatrimestre de 2021.
Febrero: N/A
Marzo: N/A
2. Inconvenientes presentados
No se presentaron inconvenientes
3. Acciones de Mejora si aplican
N/A
</v>
          </cell>
          <cell r="L10">
            <v>1</v>
          </cell>
          <cell r="M10">
            <v>0.33333333333333331</v>
          </cell>
          <cell r="N10" t="str">
            <v xml:space="preserve">1_Resultados Alcanzados a la fecha
Abril: N/A
Mayo: Se elaboró un (1) Informe de seguimiento del Plan Anticorrupción y Atención al Ciudadano y a la matriz de riesgos de corrupción correspondiente al I cuatrimestre de 2022.
Junio:  N/A
2_Inconvenientes presentados
El informe se debe publicar en la página web del Instituto, al momento de la fecha establecida para la publicación esta no se pudo realizar ya que la página debido al ataque cibernético del mes de febrero de 2022 no está en funcionamiento. Cabe de aclarar que se colocó el tiket nro. RF-239333-2-70083 de fecha 13/05/2022 solicitando la publicación en la página web del Invima del seguimiento por medio del aplicativo Aranda del Invima.
3._Acciones de Mejora si aplican
Revisar cuando este restablecida la página web del Invima que este publicado el Informe
</v>
          </cell>
          <cell r="O10">
            <v>1</v>
          </cell>
          <cell r="P10">
            <v>0.33333333333333331</v>
          </cell>
          <cell r="Q10" t="str">
            <v>1_Resultados Alcanzados a la fecha
Julio: N/A
Agosto: N/A
Septiembre: Se elaboró un (1) Informe de seguimiento del Plan Anticorrupción y Atención al Ciudadano y la matriz de riesgos de corrupción correspondiente al II cuatrimestre de 2022 de (mayo-agosto).
2_Inconvenientes presentados
No se presentaron inconvenientes
3._Acciones de Mejora si aplican
N/A</v>
          </cell>
          <cell r="R10">
            <v>0</v>
          </cell>
          <cell r="S10">
            <v>0</v>
          </cell>
          <cell r="T10" t="str">
            <v>1_Resultados Alcanzados a la fecha 
Octubre: N/A 
Noviembre: N/A 
Diciembre: N/A
2_Inconvenientes presentados 
N/A
3._Acciones de Mejora si aplican 
N/A</v>
          </cell>
        </row>
      </sheetData>
      <sheetData sheetId="12">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OT1</v>
          </cell>
          <cell r="B8" t="str">
            <v>2-Mejoramiento de la Calidad en los Procesos y Trámites de la Entidad</v>
          </cell>
          <cell r="C8" t="str">
            <v>Oficina Tecnologías de la Información</v>
          </cell>
          <cell r="E8" t="str">
            <v/>
          </cell>
          <cell r="G8" t="str">
            <v>Atender oportunamente los requerimientos de soporte tecnológico.</v>
          </cell>
          <cell r="H8" t="str">
            <v>Dar solución a los requerimientos de soporte en hardware y software, que solicitan los usuarios internos del Instituto.</v>
          </cell>
          <cell r="I8" t="str">
            <v>Funcionamiento</v>
          </cell>
          <cell r="J8" t="str">
            <v>Requerimientos de soporte tecnológico</v>
          </cell>
          <cell r="K8" t="str">
            <v>(No. de requerimientos de soporte (software y hardware) resueltos dentro de los tiempos en el período establecido  / No. de requerimientos de soporte (software y hardware) que se deberían resolver en el período de tiempo establecido) * 100</v>
          </cell>
          <cell r="L8" t="str">
            <v>Porcentaje</v>
          </cell>
          <cell r="M8" t="str">
            <v>Mensual</v>
          </cell>
          <cell r="N8">
            <v>0.8</v>
          </cell>
          <cell r="O8">
            <v>0</v>
          </cell>
          <cell r="P8">
            <v>0.8</v>
          </cell>
          <cell r="Q8">
            <v>0.82266002267005001</v>
          </cell>
          <cell r="R8">
            <v>0</v>
          </cell>
          <cell r="S8">
            <v>0.82266002267005001</v>
          </cell>
          <cell r="T8">
            <v>0.82266002267005001</v>
          </cell>
          <cell r="U8">
            <v>1</v>
          </cell>
          <cell r="V8">
            <v>1</v>
          </cell>
          <cell r="W8" t="str">
            <v>Revisar la sobreejecución del Indicador</v>
          </cell>
          <cell r="Y8">
            <v>0.94</v>
          </cell>
          <cell r="AA8">
            <v>0.66</v>
          </cell>
          <cell r="AC8">
            <v>0.87486965589155374</v>
          </cell>
          <cell r="AD8">
            <v>0.82495655196385131</v>
          </cell>
          <cell r="AE8">
            <v>0.25779892248870351</v>
          </cell>
          <cell r="AG8">
            <v>0.89</v>
          </cell>
          <cell r="AI8">
            <v>0.87</v>
          </cell>
          <cell r="AK8">
            <v>0.86579804560260587</v>
          </cell>
          <cell r="AL8">
            <v>0.87526601520086855</v>
          </cell>
          <cell r="AM8">
            <v>0.27352062975027142</v>
          </cell>
          <cell r="AO8">
            <v>0.8936579115951313</v>
          </cell>
          <cell r="AQ8">
            <v>0.8366533864541833</v>
          </cell>
          <cell r="AS8">
            <v>0.89872468117029258</v>
          </cell>
          <cell r="AT8">
            <v>0.8</v>
          </cell>
          <cell r="AU8">
            <v>0.25</v>
          </cell>
          <cell r="AW8">
            <v>0.70454545454545459</v>
          </cell>
          <cell r="AY8">
            <v>0.7958984375</v>
          </cell>
          <cell r="BA8">
            <v>0.8708086785009862</v>
          </cell>
          <cell r="BB8">
            <v>0.79041752351548034</v>
          </cell>
          <cell r="BC8">
            <v>0.24700547609858758</v>
          </cell>
        </row>
        <row r="9">
          <cell r="A9" t="str">
            <v>OT2</v>
          </cell>
          <cell r="B9" t="str">
            <v>2-Mejoramiento de la Calidad en los Procesos y Trámites de la Entidad</v>
          </cell>
          <cell r="C9" t="str">
            <v>Oficina Tecnologías de la Información</v>
          </cell>
          <cell r="E9" t="str">
            <v/>
          </cell>
          <cell r="G9" t="str">
            <v>Atender las órdendes de cambio de mantenimiento de los sistemas de información</v>
          </cell>
          <cell r="H9" t="str">
            <v>Poner en producción los sistemas de información nuevos o actualizados, según el plan de trabajo de desarrollos del Grupo de Informática</v>
          </cell>
          <cell r="I9" t="str">
            <v>Funcionamiento</v>
          </cell>
          <cell r="J9" t="str">
            <v>Atención de órdenes de cambio</v>
          </cell>
          <cell r="K9" t="str">
            <v>No. de órdenes de cambio ejecutadas</v>
          </cell>
          <cell r="L9" t="str">
            <v>Número</v>
          </cell>
          <cell r="M9" t="str">
            <v>Trimestral</v>
          </cell>
          <cell r="N9">
            <v>8</v>
          </cell>
          <cell r="O9">
            <v>0</v>
          </cell>
          <cell r="P9">
            <v>8</v>
          </cell>
          <cell r="Q9">
            <v>5</v>
          </cell>
          <cell r="R9">
            <v>0</v>
          </cell>
          <cell r="S9">
            <v>5</v>
          </cell>
          <cell r="T9">
            <v>5</v>
          </cell>
          <cell r="U9">
            <v>0.625</v>
          </cell>
          <cell r="V9">
            <v>1</v>
          </cell>
          <cell r="W9" t="str">
            <v/>
          </cell>
          <cell r="AC9">
            <v>0</v>
          </cell>
          <cell r="AD9">
            <v>0</v>
          </cell>
          <cell r="AE9">
            <v>0</v>
          </cell>
          <cell r="AK9">
            <v>1</v>
          </cell>
          <cell r="AL9">
            <v>1</v>
          </cell>
          <cell r="AM9">
            <v>0.125</v>
          </cell>
          <cell r="AS9">
            <v>2</v>
          </cell>
          <cell r="AT9">
            <v>2</v>
          </cell>
          <cell r="AU9">
            <v>0.25</v>
          </cell>
          <cell r="BA9">
            <v>2</v>
          </cell>
          <cell r="BB9">
            <v>2</v>
          </cell>
          <cell r="BC9">
            <v>0.25</v>
          </cell>
        </row>
        <row r="10">
          <cell r="A10" t="str">
            <v>OT3</v>
          </cell>
          <cell r="B10" t="str">
            <v>2-Mejoramiento de la Calidad en los Procesos y Trámites de la Entidad</v>
          </cell>
          <cell r="C10" t="str">
            <v>Oficina Tecnologías de la Información</v>
          </cell>
          <cell r="E10" t="str">
            <v/>
          </cell>
          <cell r="G10" t="str">
            <v>Adquirir o renovar los licenciamientos de software para la operación del INVIMA.</v>
          </cell>
          <cell r="H10" t="str">
            <v>Realizar la renovación o adquisiscion del licenciamiento para garantizar la operación de la plataforma tecnológica del INVIMA. (arquitectura tecnológica)</v>
          </cell>
          <cell r="I10" t="str">
            <v>Inversión</v>
          </cell>
          <cell r="J10" t="str">
            <v>Licenciamientos Renovados y/o actualizados</v>
          </cell>
          <cell r="K10" t="str">
            <v>No. licenciamientos  renovados y/o actualizados</v>
          </cell>
          <cell r="L10" t="str">
            <v>Número</v>
          </cell>
          <cell r="M10" t="str">
            <v>Semestral</v>
          </cell>
          <cell r="N10">
            <v>15</v>
          </cell>
          <cell r="O10">
            <v>0</v>
          </cell>
          <cell r="P10">
            <v>15</v>
          </cell>
          <cell r="Q10">
            <v>15</v>
          </cell>
          <cell r="R10">
            <v>0</v>
          </cell>
          <cell r="S10">
            <v>15</v>
          </cell>
          <cell r="T10">
            <v>15</v>
          </cell>
          <cell r="U10">
            <v>1</v>
          </cell>
          <cell r="V10">
            <v>1</v>
          </cell>
          <cell r="W10" t="str">
            <v/>
          </cell>
          <cell r="AC10">
            <v>0</v>
          </cell>
          <cell r="AD10">
            <v>0</v>
          </cell>
          <cell r="AE10">
            <v>0</v>
          </cell>
          <cell r="AK10">
            <v>0</v>
          </cell>
          <cell r="AL10">
            <v>0</v>
          </cell>
          <cell r="AM10">
            <v>0</v>
          </cell>
          <cell r="AS10">
            <v>0</v>
          </cell>
          <cell r="AT10">
            <v>0</v>
          </cell>
          <cell r="AU10">
            <v>0</v>
          </cell>
          <cell r="BA10">
            <v>15</v>
          </cell>
          <cell r="BB10">
            <v>15</v>
          </cell>
          <cell r="BC10">
            <v>1</v>
          </cell>
        </row>
        <row r="11">
          <cell r="A11" t="str">
            <v>OT4</v>
          </cell>
          <cell r="B11" t="str">
            <v>2-Mejoramiento de la Calidad en los Procesos y Trámites de la Entidad</v>
          </cell>
          <cell r="C11" t="str">
            <v>Oficina Tecnologías de la Información</v>
          </cell>
          <cell r="E11" t="str">
            <v/>
          </cell>
          <cell r="G11" t="str">
            <v>Adquirir o renovar los licenciamientos de software para la operación del INVIMA.</v>
          </cell>
          <cell r="H11" t="str">
            <v>Realizar la renovación o adquisiscion del licenciamiento para garantizar la operación de la plataforma tecnológica del INVIMA. (apoyo)</v>
          </cell>
          <cell r="I11" t="str">
            <v>Funcionamiento</v>
          </cell>
          <cell r="J11" t="str">
            <v>Licenciamientos Renovados y/o actualizados</v>
          </cell>
          <cell r="K11" t="str">
            <v>No. licenciamientos  renovados y/o actualizados</v>
          </cell>
          <cell r="L11" t="str">
            <v>Número</v>
          </cell>
          <cell r="M11" t="str">
            <v>Semestral</v>
          </cell>
          <cell r="N11">
            <v>11</v>
          </cell>
          <cell r="O11">
            <v>0</v>
          </cell>
          <cell r="P11">
            <v>11</v>
          </cell>
          <cell r="Q11">
            <v>11</v>
          </cell>
          <cell r="R11">
            <v>0</v>
          </cell>
          <cell r="S11">
            <v>11</v>
          </cell>
          <cell r="T11">
            <v>11</v>
          </cell>
          <cell r="U11">
            <v>1</v>
          </cell>
          <cell r="V11">
            <v>1</v>
          </cell>
          <cell r="AC11">
            <v>0</v>
          </cell>
          <cell r="AD11">
            <v>0</v>
          </cell>
          <cell r="AE11">
            <v>0</v>
          </cell>
          <cell r="AK11">
            <v>0</v>
          </cell>
          <cell r="AL11">
            <v>0</v>
          </cell>
          <cell r="AM11">
            <v>0</v>
          </cell>
          <cell r="AS11">
            <v>0</v>
          </cell>
          <cell r="AT11">
            <v>0</v>
          </cell>
          <cell r="AU11">
            <v>0</v>
          </cell>
          <cell r="BA11">
            <v>11</v>
          </cell>
          <cell r="BB11">
            <v>11</v>
          </cell>
          <cell r="BC11">
            <v>1</v>
          </cell>
        </row>
        <row r="12">
          <cell r="A12" t="str">
            <v>OT6</v>
          </cell>
          <cell r="B12" t="str">
            <v>2-Mejoramiento de la Calidad en los Procesos y Trámites de la Entidad</v>
          </cell>
          <cell r="C12" t="str">
            <v>Oficina Tecnologías de la Información</v>
          </cell>
          <cell r="E12" t="str">
            <v/>
          </cell>
          <cell r="G12" t="str">
            <v xml:space="preserve">Adquirir o renovar los equipos tecnológicos requeridos para ampliar o mantener la plataforma tecnológica. </v>
          </cell>
          <cell r="H12" t="str">
            <v>Realizar la renovación o adquisiscion de equipos necesarios para garantizar la operación de la plataforma tecnológica del INVIMA. (apoyo)</v>
          </cell>
          <cell r="I12" t="str">
            <v>Funcionamiento</v>
          </cell>
          <cell r="J12" t="str">
            <v>Equipos tecnologicos adquridos.</v>
          </cell>
          <cell r="K12" t="str">
            <v>No. de equipos tecnológicos adquiridos o renovados</v>
          </cell>
          <cell r="L12" t="str">
            <v>Número</v>
          </cell>
          <cell r="M12" t="str">
            <v>Semestral</v>
          </cell>
          <cell r="N12">
            <v>30</v>
          </cell>
          <cell r="O12">
            <v>0</v>
          </cell>
          <cell r="P12">
            <v>30</v>
          </cell>
          <cell r="Q12">
            <v>0</v>
          </cell>
          <cell r="R12">
            <v>0</v>
          </cell>
          <cell r="S12">
            <v>0</v>
          </cell>
          <cell r="T12">
            <v>0</v>
          </cell>
          <cell r="U12">
            <v>0</v>
          </cell>
          <cell r="V12">
            <v>1</v>
          </cell>
          <cell r="AC12">
            <v>0</v>
          </cell>
          <cell r="AD12">
            <v>0</v>
          </cell>
          <cell r="AE12">
            <v>0</v>
          </cell>
          <cell r="AK12">
            <v>0</v>
          </cell>
          <cell r="AL12">
            <v>0</v>
          </cell>
          <cell r="AM12">
            <v>0</v>
          </cell>
          <cell r="AS12">
            <v>0</v>
          </cell>
          <cell r="AT12">
            <v>0</v>
          </cell>
          <cell r="AU12">
            <v>0</v>
          </cell>
          <cell r="BA12">
            <v>0</v>
          </cell>
          <cell r="BB12">
            <v>0</v>
          </cell>
          <cell r="BC12">
            <v>0</v>
          </cell>
        </row>
        <row r="13">
          <cell r="A13" t="str">
            <v>OT7</v>
          </cell>
          <cell r="B13" t="str">
            <v>2-Mejoramiento de la Calidad en los Procesos y Trámites de la Entidad</v>
          </cell>
          <cell r="C13" t="str">
            <v>Oficina Tecnologías de la Información</v>
          </cell>
          <cell r="E13" t="str">
            <v/>
          </cell>
          <cell r="G13" t="str">
            <v>Prestar los servicios de atención de trámites   para la gestión de la inspección, vigilancia y control sanitario</v>
          </cell>
          <cell r="H13" t="str">
            <v>Dar cubrimiento al 95% de solicitudes de trámites en el sistema de registros sanitarios  a los usuarios del Instituto que figuran como tilulares de productos competencia del Invima.</v>
          </cell>
          <cell r="I13" t="str">
            <v>Inversión</v>
          </cell>
          <cell r="J13" t="str">
            <v>Usuarios del Sistema de los servicios asociados a IVC atendidos</v>
          </cell>
          <cell r="K13" t="str">
            <v>(No. de Usuarios del Sistema de los servicios asociados a la inspección, vigilancia y control sanitario atendidos/ No. de usuarios del Sistema de  los servicios asociados a la inspección, vigilancia y control sanitario proyectados para ser atendidas)*100</v>
          </cell>
          <cell r="L13" t="str">
            <v>Porcentaje</v>
          </cell>
          <cell r="M13" t="str">
            <v>Mensual</v>
          </cell>
          <cell r="N13">
            <v>0.95</v>
          </cell>
          <cell r="O13">
            <v>0</v>
          </cell>
          <cell r="P13">
            <v>0.95</v>
          </cell>
          <cell r="Q13">
            <v>0.92</v>
          </cell>
          <cell r="R13">
            <v>0</v>
          </cell>
          <cell r="S13">
            <v>0.92</v>
          </cell>
          <cell r="T13">
            <v>0.92</v>
          </cell>
          <cell r="U13">
            <v>0.96842105263157907</v>
          </cell>
          <cell r="V13">
            <v>1</v>
          </cell>
          <cell r="W13" t="str">
            <v/>
          </cell>
          <cell r="Y13">
            <v>0.04</v>
          </cell>
          <cell r="AA13">
            <v>0.02</v>
          </cell>
          <cell r="AC13">
            <v>0.05</v>
          </cell>
          <cell r="AD13">
            <v>0.11</v>
          </cell>
          <cell r="AE13">
            <v>0.11578947368421053</v>
          </cell>
          <cell r="AG13">
            <v>0.09</v>
          </cell>
          <cell r="AI13">
            <v>0.1</v>
          </cell>
          <cell r="AK13">
            <v>0.11</v>
          </cell>
          <cell r="AL13">
            <v>0.3</v>
          </cell>
          <cell r="AM13">
            <v>0.31578947368421051</v>
          </cell>
          <cell r="AO13">
            <v>0.1</v>
          </cell>
          <cell r="AQ13">
            <v>0.1</v>
          </cell>
          <cell r="AS13">
            <v>0</v>
          </cell>
          <cell r="AT13">
            <v>0.2</v>
          </cell>
          <cell r="AU13">
            <v>0.2105263157894737</v>
          </cell>
          <cell r="AW13">
            <v>0</v>
          </cell>
          <cell r="AY13">
            <v>0.14000000000000001</v>
          </cell>
          <cell r="BA13">
            <v>0.17</v>
          </cell>
          <cell r="BB13">
            <v>0.31000000000000005</v>
          </cell>
          <cell r="BC13">
            <v>0.32631578947368428</v>
          </cell>
        </row>
        <row r="14">
          <cell r="A14" t="str">
            <v>OT8</v>
          </cell>
          <cell r="B14" t="str">
            <v>2-Mejoramiento de la Calidad en los Procesos y Trámites de la Entidad</v>
          </cell>
          <cell r="C14" t="str">
            <v>Oficina Tecnologías de la Información</v>
          </cell>
          <cell r="E14" t="str">
            <v/>
          </cell>
          <cell r="G14" t="str">
            <v xml:space="preserve">Elaborar los documentos Metodológicos referentes a la incorporación de buenas practicas  y estándares para el Gobierno de TI  </v>
          </cell>
          <cell r="H14" t="str">
            <v>Adoptar las buenas prácticas  y estándares  establecidas por el Gobierno Nacional relacionadas con la gestión y servicios de las tecnologías de la Información ( Arquitectura Empresarial de TI  y Seguridad de la Información)</v>
          </cell>
          <cell r="I14" t="str">
            <v>Inversión</v>
          </cell>
          <cell r="J14" t="str">
            <v>Documentos metodológicos elaborados</v>
          </cell>
          <cell r="K14" t="str">
            <v>No. de documentos metodológicos elaborados</v>
          </cell>
          <cell r="L14" t="str">
            <v>Número</v>
          </cell>
          <cell r="M14" t="str">
            <v>Anual</v>
          </cell>
          <cell r="N14">
            <v>2</v>
          </cell>
          <cell r="O14">
            <v>0</v>
          </cell>
          <cell r="P14">
            <v>2</v>
          </cell>
          <cell r="Q14">
            <v>2</v>
          </cell>
          <cell r="R14">
            <v>0</v>
          </cell>
          <cell r="S14">
            <v>2</v>
          </cell>
          <cell r="T14">
            <v>2</v>
          </cell>
          <cell r="U14">
            <v>1</v>
          </cell>
          <cell r="V14">
            <v>1</v>
          </cell>
          <cell r="W14" t="str">
            <v/>
          </cell>
          <cell r="AD14">
            <v>0</v>
          </cell>
          <cell r="AE14">
            <v>0</v>
          </cell>
          <cell r="AL14">
            <v>0</v>
          </cell>
          <cell r="AM14">
            <v>0</v>
          </cell>
          <cell r="AS14">
            <v>0</v>
          </cell>
          <cell r="AT14">
            <v>0</v>
          </cell>
          <cell r="AU14">
            <v>0</v>
          </cell>
          <cell r="BA14">
            <v>2</v>
          </cell>
          <cell r="BB14">
            <v>2</v>
          </cell>
          <cell r="BC14">
            <v>1</v>
          </cell>
        </row>
        <row r="15">
          <cell r="A15" t="str">
            <v>OT9</v>
          </cell>
          <cell r="B15" t="str">
            <v>2-Mejoramiento de la Calidad en los Procesos y Trámites de la Entidad</v>
          </cell>
          <cell r="C15" t="str">
            <v>Oficina Tecnologías de la Información</v>
          </cell>
          <cell r="E15" t="str">
            <v/>
          </cell>
          <cell r="G15" t="str">
            <v>Medir la capacidad en la prestación de servicios tecnológicos</v>
          </cell>
          <cell r="H15" t="str">
            <v>Asegurar la disponibilidad del servicio a través de la infraestructura informática tanto de software como de hardware.</v>
          </cell>
          <cell r="I15" t="str">
            <v>Inversión</v>
          </cell>
          <cell r="J15" t="str">
            <v>Capacidad en la prestación del servicio</v>
          </cell>
          <cell r="K15" t="str">
            <v>% Porcentaje del No. licenciamientos  renovados y/o actualizados + % Porcentaje del No. de equipos tecnológicos adquiridos o renovados.</v>
          </cell>
          <cell r="L15" t="str">
            <v>Porcentaje</v>
          </cell>
          <cell r="M15" t="str">
            <v>Anual</v>
          </cell>
          <cell r="N15">
            <v>0.3</v>
          </cell>
          <cell r="O15">
            <v>0</v>
          </cell>
          <cell r="P15">
            <v>0.3</v>
          </cell>
          <cell r="Q15">
            <v>0.15</v>
          </cell>
          <cell r="R15">
            <v>0</v>
          </cell>
          <cell r="S15">
            <v>0.15</v>
          </cell>
          <cell r="T15">
            <v>0.15</v>
          </cell>
          <cell r="U15">
            <v>0.5</v>
          </cell>
          <cell r="V15">
            <v>1</v>
          </cell>
          <cell r="W15" t="str">
            <v/>
          </cell>
          <cell r="AD15">
            <v>0</v>
          </cell>
          <cell r="AE15">
            <v>0</v>
          </cell>
          <cell r="AL15">
            <v>0</v>
          </cell>
          <cell r="AM15">
            <v>0</v>
          </cell>
          <cell r="AS15">
            <v>0</v>
          </cell>
          <cell r="AT15">
            <v>0</v>
          </cell>
          <cell r="AU15">
            <v>0</v>
          </cell>
          <cell r="BA15">
            <v>0.15</v>
          </cell>
          <cell r="BB15">
            <v>0.15</v>
          </cell>
          <cell r="BC15">
            <v>0.5</v>
          </cell>
        </row>
        <row r="16">
          <cell r="A16" t="str">
            <v>OT10</v>
          </cell>
          <cell r="B16" t="str">
            <v>2-Mejoramiento de la Calidad en los Procesos y Trámites de la Entidad</v>
          </cell>
          <cell r="C16" t="str">
            <v>Oficina Tecnologías de la Información</v>
          </cell>
          <cell r="E16" t="str">
            <v/>
          </cell>
          <cell r="G16" t="str">
            <v>Ejecutar el Plan estratégico de tecnologías de información y las comunicaciones-PETIC-Gestión de proyectos</v>
          </cell>
          <cell r="H16" t="str">
            <v xml:space="preserve">Determinar el nivel de ejecución del Plan estratégico de tecnologías de información y las comunicaciones-PETI de acuerdo a la normatividad vigente </v>
          </cell>
          <cell r="I16" t="str">
            <v>Inversión</v>
          </cell>
          <cell r="J16" t="str">
            <v>Proyectos ejecutados</v>
          </cell>
          <cell r="K16" t="str">
            <v>No. de proyectos ejecutados de los priorizados a cargo de la OTI durante la vigencia</v>
          </cell>
          <cell r="L16" t="str">
            <v>Número</v>
          </cell>
          <cell r="M16" t="str">
            <v>Anual</v>
          </cell>
          <cell r="N16">
            <v>2</v>
          </cell>
          <cell r="O16">
            <v>0</v>
          </cell>
          <cell r="P16">
            <v>2</v>
          </cell>
          <cell r="Q16">
            <v>2</v>
          </cell>
          <cell r="R16">
            <v>0</v>
          </cell>
          <cell r="S16">
            <v>2</v>
          </cell>
          <cell r="T16">
            <v>2</v>
          </cell>
          <cell r="U16">
            <v>1</v>
          </cell>
          <cell r="V16">
            <v>1</v>
          </cell>
          <cell r="W16" t="str">
            <v/>
          </cell>
          <cell r="AD16">
            <v>0</v>
          </cell>
          <cell r="AE16">
            <v>0</v>
          </cell>
          <cell r="AL16">
            <v>0</v>
          </cell>
          <cell r="AM16">
            <v>0</v>
          </cell>
          <cell r="AS16">
            <v>0</v>
          </cell>
          <cell r="AT16">
            <v>0</v>
          </cell>
          <cell r="AU16">
            <v>0</v>
          </cell>
          <cell r="BA16">
            <v>2</v>
          </cell>
          <cell r="BB16">
            <v>2</v>
          </cell>
          <cell r="BC16">
            <v>1</v>
          </cell>
        </row>
        <row r="17">
          <cell r="A17" t="str">
            <v>OT11</v>
          </cell>
          <cell r="B17" t="str">
            <v>3-Fortalecimiento Institucional de la Gestión Administrativa y de Apoyo del Invima</v>
          </cell>
          <cell r="C17" t="str">
            <v>Oficina Tecnologías de la Información</v>
          </cell>
          <cell r="E17" t="str">
            <v/>
          </cell>
          <cell r="G17" t="str">
            <v>Ejecutar el 95%  de los recursos del presupuesto de invesión apropiado para la vigencia</v>
          </cell>
          <cell r="H17" t="str">
            <v>Cumplir con la ejecución del presupuesto de inversión apropiado a la dependencia de acuerdo a los lineamientos establecidos por la Oficina Asesora de Planeación</v>
          </cell>
          <cell r="I17" t="str">
            <v>Inversión</v>
          </cell>
          <cell r="J17" t="str">
            <v>Ejecución presupuestal (Inversión)</v>
          </cell>
          <cell r="K17" t="str">
            <v>Total de recursos ejecutados del presupuesto de inversión</v>
          </cell>
          <cell r="L17" t="str">
            <v>Recursos</v>
          </cell>
          <cell r="M17" t="str">
            <v>Trimestral</v>
          </cell>
          <cell r="N17">
            <v>17351026941.586304</v>
          </cell>
          <cell r="O17">
            <v>0</v>
          </cell>
          <cell r="P17">
            <v>17351026941.586304</v>
          </cell>
          <cell r="Q17">
            <v>13015539994.809999</v>
          </cell>
          <cell r="R17">
            <v>0</v>
          </cell>
          <cell r="S17">
            <v>13015539994.809999</v>
          </cell>
          <cell r="T17">
            <v>13015539994.809999</v>
          </cell>
          <cell r="U17">
            <v>0.75013081580865004</v>
          </cell>
          <cell r="V17">
            <v>1</v>
          </cell>
          <cell r="W17" t="str">
            <v/>
          </cell>
          <cell r="X17">
            <v>0</v>
          </cell>
          <cell r="Y17">
            <v>0</v>
          </cell>
          <cell r="Z17">
            <v>0</v>
          </cell>
          <cell r="AA17">
            <v>0</v>
          </cell>
          <cell r="AB17">
            <v>0</v>
          </cell>
          <cell r="AC17">
            <v>2755146476.8200002</v>
          </cell>
          <cell r="AD17">
            <v>2755146476.8200002</v>
          </cell>
          <cell r="AE17">
            <v>0.15878866917188436</v>
          </cell>
          <cell r="AF17">
            <v>0</v>
          </cell>
          <cell r="AG17">
            <v>0</v>
          </cell>
          <cell r="AH17">
            <v>0</v>
          </cell>
          <cell r="AI17">
            <v>0</v>
          </cell>
          <cell r="AJ17">
            <v>0</v>
          </cell>
          <cell r="AK17">
            <v>2473494829.6100001</v>
          </cell>
          <cell r="AL17">
            <v>2473494829.6100001</v>
          </cell>
          <cell r="AM17">
            <v>0.1425561056378524</v>
          </cell>
          <cell r="AN17">
            <v>0</v>
          </cell>
          <cell r="AO17">
            <v>0</v>
          </cell>
          <cell r="AP17">
            <v>0</v>
          </cell>
          <cell r="AQ17">
            <v>0</v>
          </cell>
          <cell r="AR17">
            <v>0</v>
          </cell>
          <cell r="AS17">
            <v>1786169317.4299998</v>
          </cell>
          <cell r="AT17">
            <v>1786169317.4299998</v>
          </cell>
          <cell r="AU17">
            <v>0.10294314702197684</v>
          </cell>
          <cell r="BA17">
            <v>6000729370.9499989</v>
          </cell>
          <cell r="BB17">
            <v>6000729370.9499989</v>
          </cell>
          <cell r="BC17">
            <v>0.34584289397693641</v>
          </cell>
        </row>
      </sheetData>
      <sheetData sheetId="13">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OT1</v>
          </cell>
          <cell r="B8" t="str">
            <v>Atender oportunamente los requerimientos de soporte tecnológico.</v>
          </cell>
          <cell r="C8">
            <v>0.8</v>
          </cell>
          <cell r="D8">
            <v>0</v>
          </cell>
          <cell r="E8">
            <v>0.8</v>
          </cell>
          <cell r="F8">
            <v>0.82266002267005001</v>
          </cell>
          <cell r="G8">
            <v>0</v>
          </cell>
          <cell r="H8">
            <v>0.82266002267005001</v>
          </cell>
          <cell r="I8">
            <v>0.82495655196385131</v>
          </cell>
          <cell r="J8">
            <v>0.25779892248870351</v>
          </cell>
          <cell r="K8" t="str">
            <v xml:space="preserve">1. Resultados Alcanzados a la fecha
Atención de requerimientos de Hardware y Software porcentaje de cumplimiento: 
ENERO: Se recibieron un total de 1626 solicitudes y se atendieron 1530, correspondiente a un porcentaje de 94,09% 
2. Inconvenientes alcanzados a la fecha: N/A
FEBRERO: Se recibieron un total de 544 solicitudes y se atendieron 361, correspondiente a un porcentaje de 66,36% 
2. Inconvenientes alcanzados a la fecha: A partir del 6 de febrero se presentó indisponibilidad de las plataformas tecnológicas, lo cual no ha permitido dar atención oportuna a los requerimientos.
MARZO: Se recibieron un total de  959 solicitudes y se atendieron  839, correspondiente a un porcentaje de 87% 
2. Inconvenientes alcanzados a la fecha: A partir del 6 de febrero se presentó indisponibilidad de las plataformas tecnológicas, lo cual no ha permitido dar atención oportuna a los requerimientos.
3. Acciones de Mejora : El día 6 de febrero de 2022, la Entidad fue víctima de un ataque cibernético contra la plataforma tecnológica, lo que ocasionó indisponibilidad de los sistemas de información, página web, correos electrónicos, oficina virtual y demás aplicativos institucionales. Por lo anterior, se presentó disminución en el número de tickets y atención de los mismos; los cuales se están restaurando paulatinamente, para los meses de marzo y abril se ha empezado a normalizar el comportamiento de atención de requerimientos. Se considera que, por ser una causa atípica en el mes de febrero, no se aplica un plan de acción. </v>
          </cell>
          <cell r="L8">
            <v>0.87526601520086855</v>
          </cell>
          <cell r="M8">
            <v>0.27352062975027142</v>
          </cell>
          <cell r="N8" t="str">
            <v>1. Resultados Alcanzados a la fecha
Atención de requerimientos de Hardware y Software porcentaje de cumplimiento: 
ABRIL: Se recibieron un total de 1458 solicitudes y se atendieron 1295, correspondiente a un porcentaje de 89% 
2. Inconvenientes alcanzados a la fecha: N/A
3. Acciones de Mejora : N/A
MAYO: Se recibieron un total de 1824 solicitudes y se atendieron 1582, correspondiente a un porcentaje de 87% 
2. Inconvenientes alcanzados a la fecha: N/A
3. Acciones de Mejora : N/A
JUNIO: Se recibieron un total de 1535 solicitudes y se atendieron 1329, correspondiente a un porcentaje de 87% 
2. Inconvenientes alcanzados a la fecha: N/A
3. Acciones de Mejora : N/A</v>
          </cell>
          <cell r="O8">
            <v>0.8</v>
          </cell>
          <cell r="P8">
            <v>0.25</v>
          </cell>
          <cell r="Q8" t="str">
            <v>1. Resultados Alcanzados a la fecha
Atención de requerimientos de Hardware y Software porcentaje de cumplimiento:
JULIO: Se recibieron un total de 1561 solicitudes y se atendieron 1395, correspondiente a un porcentaje de 89%
2. Inconvenientes alcanzados a la fecha: N/A
3. Acciones de Mejora : N/A
AGOSTO: Se recibieron un total de 1506 solicitudes y se atendieron 1260, correspondiente a un porcentaje de  84%
2. Inconvenientes alcanzados a la fecha: N/A
3. Acciones de Mejora : N/A
SEPTIEMBRE: Se recibieron un total de 1333 solicitudes y se atendieron 1198, correspondiente a un porcentaje de 90%
2. Inconvenientes alcanzados a la fecha: N/A
3. Acciones de Mejora : N/A</v>
          </cell>
          <cell r="R8">
            <v>0.79041752351548034</v>
          </cell>
          <cell r="S8">
            <v>0.24700547609858758</v>
          </cell>
          <cell r="T8" t="str">
            <v xml:space="preserve">1. Resultados Alcanzados a la fecha
Atención de requerimientos de Hardware y Software porcentaje de cumplimiento:
OCTUBRE: Se recibieron un total de 132 solicitudes y se atendieron 93, correspondiente a un porcentaje de 70%
2. Inconvenientes alcanzados a la fecha: A partir del 3 DE OCTUBRE se presentó indisponibilidad de las plataformas tecnológicas, lo cual no ha permitido dar atención oportuna a los requerimientos.
3. Acciones de Mejora : N/A
NOVIEMBRE: Se recibieron un total de 1024 solicitudes y se atendieron 815, correspondiente a un porcentaje de 80%
2. Inconvenientes alcanzados a la fecha: N/A
3. Acciones de Mejora : N/A
DICIEMBRE: Se recibieron un total de 1014 solicitudes y se atendieron 883, correspondiente a un porcentaje de 87%
2. Inconvenientes alcanzados a la fecha: N/A
3. Acciones de Mejora : N/A
</v>
          </cell>
        </row>
        <row r="9">
          <cell r="A9" t="str">
            <v>OT2</v>
          </cell>
          <cell r="B9" t="str">
            <v>Atender las órdendes de cambio de mantenimiento de los sistemas de información</v>
          </cell>
          <cell r="C9">
            <v>8</v>
          </cell>
          <cell r="D9">
            <v>0</v>
          </cell>
          <cell r="E9">
            <v>8</v>
          </cell>
          <cell r="F9">
            <v>5</v>
          </cell>
          <cell r="G9">
            <v>0</v>
          </cell>
          <cell r="H9">
            <v>5</v>
          </cell>
          <cell r="I9">
            <v>0</v>
          </cell>
          <cell r="J9">
            <v>0</v>
          </cell>
          <cell r="K9" t="str">
            <v>1. Resultados Alcanzados a la fecha:
En el primer trimestre del 2022, no se implementaron controles de cambios.
2. Inconvenientes presentados
Debido al ataque informático realizado al INVIMA, el 6 de febrero de 2022, los esfuerzos del grupo de informática, se han visto encaminados a reestablecer los servicios y sistemas de información, para el retorno normal de la institución.
3. Acciones de Mejora si aplican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
Adicionalmente, el grupo de informática evaluará la factibilidad de desarrollar la totalidad de los controles de cambio, a la fecha se han recibido 5 controles, en los cuales se están viabilizando; esto significa, que después de este análisis si es necesario, se solicitará un control de cambios para el cambio de la meta.</v>
          </cell>
          <cell r="L9">
            <v>1</v>
          </cell>
          <cell r="M9">
            <v>0.125</v>
          </cell>
          <cell r="N9" t="str">
            <v>1. Resultados Alcanzados a la fecha:
En el segundo trimestre del 2022, se implementó un (1) control de cambio, que corresponde a:
Uno (1) Dirección de Dispositivos Médicos y Otras Tecnologías.
DISP202202152720 para la Creación de un formulario web para inscripción de establecimientos que fabrican y/o reparan dispositivos médicos sobre medida bucal.
2. Inconvenientes presentados
Debido al ataque informático realizado al INVIMA, el 6 de febrero de 2022, los esfuerzos del grupo de informática, se han visto encaminados a reestablecer los servicios y sistemas de información, para el retorno normal de la institución.
3. Acciones de Mejora si aplican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
Adicionalmente, el grupo de informática evaluará la factibilidad de desarrollar la totalidad de los controles de cambio, a la fecha se han recibido 5 controles, en los cuales se están viabilizando; esto significa, que después de este análisis si es necesario, se solicitará un control de cambios para el cambio de la meta.</v>
          </cell>
          <cell r="O9">
            <v>2</v>
          </cell>
          <cell r="P9">
            <v>0.25</v>
          </cell>
          <cell r="Q9" t="str">
            <v xml:space="preserve"> 1. Resultados Alcanzados a la fecha:
En el tercer trimestre del 2022, se implementaron (2) dos controles de cambio, que corresponden a:
Aplicación de los decretos 334 y 335 del 2022, relacionados con tarífas de la dirección de medicamentos y productos biológicos.
2. Inconvenientes presentados
N/A
3. Acciones de Mejora si aplican
N/A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v>
          </cell>
          <cell r="R9">
            <v>2</v>
          </cell>
          <cell r="S9">
            <v>0.25</v>
          </cell>
          <cell r="T9" t="str">
            <v xml:space="preserve">  1. Resultados Alcanzados a la fecha:
En el cuarto trimestre del 2022, se implementaron (2) dos controles de cambio, que corresponden a:
* Actualización del aplicativo de registros sanitarios
* Inclusión de nuevos trámites de visitas de certificación de la Dirección de Dispositivos Médicos y otras Tecnologías por nueva reglamentación.
2. Inconvenientes presentados
N/A
3. Acciones de Mejora si aplican
N/A
</v>
          </cell>
        </row>
        <row r="10">
          <cell r="A10" t="str">
            <v>OT3</v>
          </cell>
          <cell r="B10" t="str">
            <v>Adquirir o renovar los licenciamientos de software para la operación del INVIMA.</v>
          </cell>
          <cell r="C10">
            <v>15</v>
          </cell>
          <cell r="D10">
            <v>0</v>
          </cell>
          <cell r="E10">
            <v>15</v>
          </cell>
          <cell r="F10">
            <v>15</v>
          </cell>
          <cell r="G10">
            <v>0</v>
          </cell>
          <cell r="H10">
            <v>15</v>
          </cell>
          <cell r="I10">
            <v>0</v>
          </cell>
          <cell r="J10">
            <v>0</v>
          </cell>
          <cell r="K10" t="str">
            <v>No aplica, acción semestral</v>
          </cell>
          <cell r="L10">
            <v>0</v>
          </cell>
          <cell r="M10">
            <v>0</v>
          </cell>
          <cell r="N10" t="str">
            <v>La compra de licenciamiento se realizará en el segundo semestre del 2022, durante el primer semestre se realizó el proceso precontractual y solicitud de cotizaciones.</v>
          </cell>
          <cell r="O10">
            <v>0</v>
          </cell>
          <cell r="P10">
            <v>0</v>
          </cell>
          <cell r="Q10" t="str">
            <v>No aplica, acción semestral</v>
          </cell>
          <cell r="R10">
            <v>15</v>
          </cell>
          <cell r="S10">
            <v>1</v>
          </cell>
          <cell r="T10" t="str">
            <v>En el segundo semestre se realizó la compra de las siguientes licencias:
1. 	Aranda Service Desk (11 Procesos - RF, IM, KM, SACM, SLM, SCM, CHG, PM, REL, SPM, AM) - U. Nombrado (Incluye AQM, CMDB Estandar) (14 licencias por usuario)
2. 	Aranda CMDB Enterprise - 2500 CIs , 2 Consolas (1 Proceso ITIL - SACM
3. 	Aranda Client Management Suite (Asset Management, Delivery y Power) (1650 usuarios)
4. 	Aranda query Manager U. Concurrente  (3 licencias por usuario)
5. 	Aranda Cloud para las soluciones de Aranda Software 
6. 	Microsoft Office365E3 ShrdSvr AllLng MonthlySubscriptions  (1755 suscripciones x 12 meses)
7. 	Microsoft  CCAL Bridge O365 Sub Per User (1755 suscripciones x 12 meses)
8. 	Microsoft  Defender O365 P1 Subscription Per User  (1755 suscripciones x 12 meses)
9. 	Microsoft  Power BI Pro Subscription Per User (35 suscripciones x 12 meses)
10. 	Microsoft WinE3 AllLng MonthlySubscriptions-VolumeLicense MVL 1License  PerUsr (32 suscripciones x 12 meses)
11. 	Microsoft WindowsServerDCCore AllLng License/SoftwareAssurancePack MVL (2 licencias)
12. 	Microsoft SQLSvrEnterpriseCore AllLng License/SoftwareAssurancePack MVL (2 licencias)
13. 	Microsoft SQLServerEnterpriseEdition AllLng SoftwareAssurance MVL (2 licencias)
14. 	Microsoft  CIS Suite Datacenter Core All Languages Software Assurance (10 licencias)
15. 	Microsoft  CIS Suite Datacenter Core All Languages Software Assurance (20 licencias)</v>
          </cell>
        </row>
        <row r="11">
          <cell r="A11" t="str">
            <v>OT4</v>
          </cell>
          <cell r="B11" t="str">
            <v>Adquirir o renovar los licenciamientos de software para la operación del INVIMA.</v>
          </cell>
          <cell r="C11">
            <v>11</v>
          </cell>
          <cell r="D11">
            <v>0</v>
          </cell>
          <cell r="E11">
            <v>11</v>
          </cell>
          <cell r="F11">
            <v>11</v>
          </cell>
          <cell r="G11">
            <v>0</v>
          </cell>
          <cell r="H11">
            <v>11</v>
          </cell>
          <cell r="I11">
            <v>0</v>
          </cell>
          <cell r="J11">
            <v>0</v>
          </cell>
          <cell r="K11" t="str">
            <v>No aplica, acción semestral</v>
          </cell>
          <cell r="L11">
            <v>0</v>
          </cell>
          <cell r="M11">
            <v>0</v>
          </cell>
          <cell r="N11" t="str">
            <v>La compra de licenciamiento se realizará en el segundo semestre del 2022, durante el primer semestre se realizó el proceso precontractual y solicitud de cotizaciones.</v>
          </cell>
          <cell r="O11">
            <v>0</v>
          </cell>
          <cell r="P11">
            <v>0</v>
          </cell>
          <cell r="Q11" t="str">
            <v>No aplica, acción semestral</v>
          </cell>
          <cell r="R11">
            <v>11</v>
          </cell>
          <cell r="S11">
            <v>1</v>
          </cell>
          <cell r="T11" t="str">
            <v>En el segundo semestre se realizó la compra de las siguientes licencias:
1.	Microsoft SQLSvrEnterpriseCore AllLng SoftwareAssurance MVL (9 licencias)
2.	Microsoft WindowsServerDCCore AllLng SoftwareAssurance MVL (14 licencias)
3.	Exchange Online P2 ShrdSvr ALNG SubsVL MVL PerUsr.
4.	Defender O365 P1 Sub Per User
5. 	Acrobat Pro DC 20 (paquete x 13 licencias)
6. 	Creative Cloud Todas las aplicaciones (paquete x 4 licencias)
7. 	Photoshop (paquete x 2 licencias)
8. 	Oracle linux Ovm (2 licencias)
9. 	Plataforma de seguridad DNS umbrela (CISCO)
10. Endpoint detection and response (EDR)  (CISCO)   2000 licencias de usuario
11.	IBM spectrum protec plus (28 TERABYTTE)</v>
          </cell>
        </row>
        <row r="12">
          <cell r="A12" t="str">
            <v>OT6</v>
          </cell>
          <cell r="B12" t="str">
            <v xml:space="preserve">Adquirir o renovar los equipos tecnológicos requeridos para ampliar o mantener la plataforma tecnológica. </v>
          </cell>
          <cell r="C12">
            <v>30</v>
          </cell>
          <cell r="D12">
            <v>0</v>
          </cell>
          <cell r="E12">
            <v>30</v>
          </cell>
          <cell r="F12">
            <v>0</v>
          </cell>
          <cell r="G12">
            <v>0</v>
          </cell>
          <cell r="H12">
            <v>0</v>
          </cell>
          <cell r="I12">
            <v>0</v>
          </cell>
          <cell r="J12">
            <v>0</v>
          </cell>
          <cell r="K12" t="str">
            <v>No aplica, acción semestral</v>
          </cell>
          <cell r="L12">
            <v>0</v>
          </cell>
          <cell r="M12">
            <v>0</v>
          </cell>
          <cell r="N12" t="str">
            <v>La compra de equipos tecnológicos se realizará en el segundo semestre del 2022, durante el primer semestre se realizó el proceso precontractual y solicitud de cotizaciones.</v>
          </cell>
          <cell r="O12">
            <v>0</v>
          </cell>
          <cell r="P12">
            <v>0</v>
          </cell>
          <cell r="Q12" t="str">
            <v>No aplica, acción semestral</v>
          </cell>
          <cell r="R12">
            <v>0</v>
          </cell>
          <cell r="S12">
            <v>0</v>
          </cell>
          <cell r="T12" t="str">
            <v>El proceso de compra de equipos tecnológicos, por tiempos contractuales, no se pudo realizar ni adjudicar en el año 2022, se espera realizar en el año 2023.</v>
          </cell>
        </row>
        <row r="13">
          <cell r="A13" t="str">
            <v>OT7</v>
          </cell>
          <cell r="B13" t="str">
            <v>Prestar los servicios de atención de trámites   para la gestión de la inspección, vigilancia y control sanitario</v>
          </cell>
          <cell r="C13">
            <v>0.95</v>
          </cell>
          <cell r="D13">
            <v>0</v>
          </cell>
          <cell r="E13">
            <v>0.95</v>
          </cell>
          <cell r="F13">
            <v>0.92</v>
          </cell>
          <cell r="G13">
            <v>0</v>
          </cell>
          <cell r="H13">
            <v>0.92</v>
          </cell>
          <cell r="I13">
            <v>0.11</v>
          </cell>
          <cell r="J13">
            <v>0.11578947368421053</v>
          </cell>
          <cell r="K13" t="str">
            <v>1. Resultados Alcanzados a la fecha
Usuarios del sistema IVC atendidos: para el mes de:
ENERO de 2022, se atendió un total de 2.491  usuarios
FEBRERO de 2022, se atendió un total de 1.199 usuarios.
MARZO 2022, se atendió un total de 2.992 usuarios.
2. Actualmente se está realizando el análisis de los datos que se puedan detallar, los cuales se incluirán en el reporte del mes de mayo.</v>
          </cell>
          <cell r="L13">
            <v>0.3</v>
          </cell>
          <cell r="M13">
            <v>0.31578947368421051</v>
          </cell>
          <cell r="N13" t="str">
            <v>1. Resultados Alcanzados a la fecha
Usuarios del sistema IVC atendidos: para el mes de:
ABRIL de 2022, se atendió un total de 5.153  usuarios 
MAYO de 2022, se atendió un total de 6.154  usuarios  asi:
REGISTRO SANITARIO NUEVO 960
CAMBIO NSO 735
ANEXAR AL EXPEDIENTE  712
REGISTRO SANITARIO NUEVO ALIMENTOS - RSA 501
MODIFICACION TECNICA DE ALIMENTOS 403
RENOVACION 357
OTROS 3.672
JUNIO 2022,  se atendió un total de 6.367 usuarios asi: 
REGISTRO SANITARIO NUEVO	1.180
CAMBIO NSO	776
ANEXAR AL EXPEDIENTE  713
REGISTRO SANITARIO NUEVO ALIMENTOS - RSA	589
OTROS 3.109</v>
          </cell>
          <cell r="O13">
            <v>0.2</v>
          </cell>
          <cell r="P13">
            <v>0.2105263157894737</v>
          </cell>
          <cell r="Q13" t="str">
            <v>1. Resultados Alcanzados a la fecha
Usuarios del sistema IVC atendidos: para el mes de:
JULIO 2022,  se atendió un total de 5.964 usuarios asi:
* REGISTRO SANITARIO NUEVO - 954
* ANEXAR AL EXPEDIENTE - 731
* REGISTRO SANITARIO NUEVO ALIMENTOS - RSA - 642
* CAMBIO NSO - 640
* MODIFICACION TECNICA DE ALIMENTOS - 500
* OTROS 2.497
AGOSTO 2022,  se atendió un total de 5.572 usuarios asi:
* REGISTRO SANITARIO NUEVO - 966
* ANEXAR AL EXPEDIENTE - 696
* CAMBIO NSO - 629
* REGISTRO SANITARIO NUEVO ALIMENTOS  RSA - 569
* MODIFICACION TECNICA DE ALIMENTOS - 480
* OTROS - 2412
SEPTIEMBRE - No se reportan datos por indisponibilidad de las bases de datos.
2 .Inconvenientes presentados
Septiembre: Debido al segundo ataque cibernético, a la fecha no se tiene acceso a las bases de datos para generar el reporte.
3. Plan de Acción
Septiembre: Una vez se tenga acceso a las bases de datos se reportarán los meses faltantes.</v>
          </cell>
          <cell r="R13">
            <v>0.31000000000000005</v>
          </cell>
          <cell r="S13">
            <v>0.32631578947368428</v>
          </cell>
          <cell r="T13" t="str">
            <v>1. Resultados Alcanzados a la fecha
Usuarios del sistema IVC atendidos: para el mes de:
OCTUBRE,  se atendió un total de2 usuarios asi:
* CVL AUTOMATICA - 2
2 .Inconvenientes presentados
Octubre: Debido al segundo ataque cibernético, no hay disponibilidad de la plataforma para el registro de requerimientos.
3. Plan de Acción
NOVIEMBRE: Se atendió un total de 7.947 usuarios así:
* ANEXAR AL EXPEDIENTE 1.526
* CAMBIO NSO 1.092
* CVL AUTOMATICA 1.012
* REGISTRO SANITARIO NUEVO 927
* OTROS 3.390
DICIEMBRE: Se atendió un total de 10.446 usuarios así:
* REGISTRO SANITARIO NUEVO	1.745
* ANEXAR AL EXPEDIENTE	1.395
* MODIFICACION AUTOMATICA LEGAL DISPOSITIVOS	1.168
* CVL AUTOMATICA	1.024
* OTROS 2.615</v>
          </cell>
        </row>
        <row r="14">
          <cell r="A14" t="str">
            <v>OT8</v>
          </cell>
          <cell r="B14" t="str">
            <v xml:space="preserve">Elaborar los documentos Metodológicos referentes a la incorporación de buenas practicas  y estándares para el Gobierno de TI  </v>
          </cell>
          <cell r="C14">
            <v>2</v>
          </cell>
          <cell r="D14">
            <v>0</v>
          </cell>
          <cell r="E14">
            <v>2</v>
          </cell>
          <cell r="F14">
            <v>2</v>
          </cell>
          <cell r="G14">
            <v>0</v>
          </cell>
          <cell r="H14">
            <v>2</v>
          </cell>
          <cell r="I14">
            <v>0</v>
          </cell>
          <cell r="J14">
            <v>0</v>
          </cell>
          <cell r="K14" t="str">
            <v>No aplica, acción anual</v>
          </cell>
          <cell r="L14">
            <v>0</v>
          </cell>
          <cell r="M14">
            <v>0</v>
          </cell>
          <cell r="N14" t="str">
            <v>No aplica, acción anual</v>
          </cell>
          <cell r="O14">
            <v>0</v>
          </cell>
          <cell r="P14">
            <v>0</v>
          </cell>
          <cell r="Q14" t="str">
            <v>No aplica, acción anual</v>
          </cell>
          <cell r="R14">
            <v>2</v>
          </cell>
          <cell r="S14">
            <v>1</v>
          </cell>
          <cell r="T14" t="str">
            <v>1. Resultados alcanzados a la fecha:
- Desarrollo de artefactos base de arquitectura del domino de aplicaciones de la entidad con base tanto en las herramientas licenciadas y capacidades tecnológicas actuales como en los drivers arquitectónicos modelados en proyectos recientes y las tendencias del mercado. (1. Documento de Arquitectura de Referencia 2. Documento de Arquitectura de Solución 3. Documento Catálogo de Aplicaciones e Interfaces 4. Documento de Metodología y Marco de Trabajo de Desarrollo)
  Documento Metodológico AE
- Documento Técnico con la estrategia de gestión del cambio” 
  Documento Metodológico GC
2. Inconvenientes presentados:
No se presentaron
3. Plan de Acción:
N/A</v>
          </cell>
        </row>
        <row r="15">
          <cell r="A15" t="str">
            <v>OT9</v>
          </cell>
          <cell r="B15" t="str">
            <v>Medir la capacidad en la prestación de servicios tecnológicos</v>
          </cell>
          <cell r="C15">
            <v>0.3</v>
          </cell>
          <cell r="D15">
            <v>0</v>
          </cell>
          <cell r="E15">
            <v>0.3</v>
          </cell>
          <cell r="F15">
            <v>0.15</v>
          </cell>
          <cell r="G15">
            <v>0</v>
          </cell>
          <cell r="H15">
            <v>0.15</v>
          </cell>
          <cell r="I15">
            <v>0</v>
          </cell>
          <cell r="J15">
            <v>0</v>
          </cell>
          <cell r="K15" t="str">
            <v>No aplica, acción anual</v>
          </cell>
          <cell r="L15">
            <v>0</v>
          </cell>
          <cell r="M15">
            <v>0</v>
          </cell>
          <cell r="N15" t="str">
            <v>No aplica, acción anual</v>
          </cell>
          <cell r="O15">
            <v>0</v>
          </cell>
          <cell r="P15">
            <v>0</v>
          </cell>
          <cell r="Q15" t="str">
            <v>No aplica, acción anual</v>
          </cell>
          <cell r="R15">
            <v>0.15</v>
          </cell>
          <cell r="S15">
            <v>0.5</v>
          </cell>
          <cell r="T15" t="str">
            <v>1. Resultados alcanzados a la fecha:
Se realiza la compra del licenciamiento que corresponde al 50% del indicador.
2. Inconvenientes presentados:
No se pudo realizar la compra de computadores en la vigencia 2022, por tiempos contractuales.
3. Plan de Acción:
Ejecutar la contratación de compra de computadores con mayor anterioridad.</v>
          </cell>
        </row>
        <row r="16">
          <cell r="A16" t="str">
            <v>OT10</v>
          </cell>
          <cell r="B16" t="str">
            <v>Ejecutar el Plan estratégico de tecnologías de información y las comunicaciones-PETIC-Gestión de proyectos</v>
          </cell>
          <cell r="C16">
            <v>2</v>
          </cell>
          <cell r="D16">
            <v>0</v>
          </cell>
          <cell r="E16">
            <v>2</v>
          </cell>
          <cell r="F16">
            <v>2</v>
          </cell>
          <cell r="G16">
            <v>0</v>
          </cell>
          <cell r="H16">
            <v>2</v>
          </cell>
          <cell r="I16">
            <v>0</v>
          </cell>
          <cell r="J16">
            <v>0</v>
          </cell>
          <cell r="K16" t="str">
            <v>No aplica, acción anual</v>
          </cell>
          <cell r="L16">
            <v>0</v>
          </cell>
          <cell r="M16">
            <v>0</v>
          </cell>
          <cell r="N16" t="str">
            <v>No aplica, acción anual</v>
          </cell>
          <cell r="O16">
            <v>0</v>
          </cell>
          <cell r="P16">
            <v>0</v>
          </cell>
          <cell r="Q16" t="str">
            <v>No aplica, acción anual</v>
          </cell>
          <cell r="R16">
            <v>2</v>
          </cell>
          <cell r="S16">
            <v>1</v>
          </cell>
          <cell r="T16" t="str">
            <v xml:space="preserve">Se realiza la ejecución de los proyectos priorizados Nueva Plataforma y SIVICOS </v>
          </cell>
        </row>
        <row r="17">
          <cell r="A17" t="str">
            <v>OT11</v>
          </cell>
          <cell r="B17" t="str">
            <v>Ejecutar el 95%  de los recursos del presupuesto de invesión apropiado para la vigencia</v>
          </cell>
          <cell r="C17">
            <v>17351026941.586304</v>
          </cell>
          <cell r="D17">
            <v>0</v>
          </cell>
          <cell r="E17">
            <v>17351026941.586304</v>
          </cell>
          <cell r="F17">
            <v>13015539994.809999</v>
          </cell>
          <cell r="G17">
            <v>0</v>
          </cell>
          <cell r="H17">
            <v>13015539994.809999</v>
          </cell>
          <cell r="I17">
            <v>2755146476.8200002</v>
          </cell>
          <cell r="J17">
            <v>0.15878866917188436</v>
          </cell>
          <cell r="K17" t="str">
            <v xml:space="preserve">En el primer trimestre La OTI, tuvo una distribución de obligaciones así:
$139.687.662,00 Personas Naturales
$2.615.458.814,82, personas jurídicas para un total de $2.755.146.476,82
</v>
          </cell>
          <cell r="L17">
            <v>2473494829.6100001</v>
          </cell>
          <cell r="M17">
            <v>0.1425561056378524</v>
          </cell>
          <cell r="N17" t="str">
            <v xml:space="preserve">En el primer semestre La OTI, tuvo una distribución de obligaciones así:$808,478,954 Personas Naturales
$4,420,162,352, personas jurídicas para un total de $5.228.641,306
</v>
          </cell>
          <cell r="O17">
            <v>1786169317.4299998</v>
          </cell>
          <cell r="P17">
            <v>0.10294314702197684</v>
          </cell>
          <cell r="Q17" t="str">
            <v>En el tercer trimestre La OTI, tuvo una distribución de obligaciones así:$329.510.396,4 Personas Naturales
$1.456.658.921,03, personas jurídicas para un total de $1.786.169.317,43</v>
          </cell>
          <cell r="R17">
            <v>6000729370.9499989</v>
          </cell>
          <cell r="S17">
            <v>0.34584289397693641</v>
          </cell>
          <cell r="T17" t="str">
            <v>En el cuarto trimestre La OTI, tuvo una distribución de obligaciones así:$437,734,824,69 Personas naturales
$5.562.994.546,26, personas jurídicas 
para un total de $6.000.729.371</v>
          </cell>
        </row>
      </sheetData>
      <sheetData sheetId="14">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cell r="BD6" t="str">
            <v>Control de Cambios</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OL01</v>
          </cell>
          <cell r="B8" t="str">
            <v>1. Fortalecimiento de IVC de los Productos Competencia del Invima</v>
          </cell>
          <cell r="C8" t="str">
            <v>Oficina de Laboratorios</v>
          </cell>
          <cell r="D8" t="str">
            <v>Aseguramiento Sanitario</v>
          </cell>
          <cell r="E8" t="str">
            <v>ASS</v>
          </cell>
          <cell r="F8" t="str">
            <v>Educación Sanitaria y Asistencia Técnica</v>
          </cell>
          <cell r="G8" t="str">
            <v>Realizar capacitación a entes descentralizados y otros Actores</v>
          </cell>
          <cell r="H8" t="str">
            <v>Desarrollar actividades que permitan fortalecer técnicamente a los laboratorios de la Red pública y desarrollar  las habilidades técnicas dirigidas a los entes descentralizados.</v>
          </cell>
          <cell r="I8" t="str">
            <v>Inversión</v>
          </cell>
          <cell r="J8" t="str">
            <v>Capacitaciones</v>
          </cell>
          <cell r="K8" t="str">
            <v>No. de capacitaciones realizadas</v>
          </cell>
          <cell r="L8" t="str">
            <v>Número</v>
          </cell>
          <cell r="M8" t="str">
            <v>Mensual</v>
          </cell>
          <cell r="N8">
            <v>8</v>
          </cell>
          <cell r="O8">
            <v>0</v>
          </cell>
          <cell r="P8">
            <v>8</v>
          </cell>
          <cell r="Q8">
            <v>8</v>
          </cell>
          <cell r="R8">
            <v>0</v>
          </cell>
          <cell r="S8">
            <v>8</v>
          </cell>
          <cell r="T8">
            <v>8</v>
          </cell>
          <cell r="U8">
            <v>1</v>
          </cell>
          <cell r="V8">
            <v>1</v>
          </cell>
          <cell r="W8" t="str">
            <v/>
          </cell>
          <cell r="X8">
            <v>0</v>
          </cell>
          <cell r="Y8">
            <v>0</v>
          </cell>
          <cell r="Z8">
            <v>0</v>
          </cell>
          <cell r="AA8">
            <v>0</v>
          </cell>
          <cell r="AB8">
            <v>0</v>
          </cell>
          <cell r="AC8">
            <v>1</v>
          </cell>
          <cell r="AD8">
            <v>1</v>
          </cell>
          <cell r="AE8">
            <v>0.125</v>
          </cell>
          <cell r="AF8">
            <v>0</v>
          </cell>
          <cell r="AG8">
            <v>1</v>
          </cell>
          <cell r="AH8">
            <v>0</v>
          </cell>
          <cell r="AI8">
            <v>1</v>
          </cell>
          <cell r="AJ8">
            <v>0</v>
          </cell>
          <cell r="AK8">
            <v>3</v>
          </cell>
          <cell r="AL8">
            <v>5</v>
          </cell>
          <cell r="AM8">
            <v>0.625</v>
          </cell>
          <cell r="AN8">
            <v>0</v>
          </cell>
          <cell r="AO8">
            <v>0</v>
          </cell>
          <cell r="AP8">
            <v>0</v>
          </cell>
          <cell r="AQ8">
            <v>0</v>
          </cell>
          <cell r="AR8">
            <v>0</v>
          </cell>
          <cell r="AS8">
            <v>1</v>
          </cell>
          <cell r="AT8">
            <v>1</v>
          </cell>
          <cell r="AU8">
            <v>0.125</v>
          </cell>
          <cell r="AV8">
            <v>0</v>
          </cell>
          <cell r="AW8">
            <v>1</v>
          </cell>
          <cell r="AX8">
            <v>0</v>
          </cell>
          <cell r="AY8">
            <v>0</v>
          </cell>
          <cell r="AZ8">
            <v>0</v>
          </cell>
          <cell r="BA8">
            <v>0</v>
          </cell>
          <cell r="BB8">
            <v>1</v>
          </cell>
          <cell r="BC8">
            <v>0.125</v>
          </cell>
        </row>
        <row r="9">
          <cell r="A9" t="str">
            <v>OL02</v>
          </cell>
          <cell r="B9" t="str">
            <v>1. Fortalecimiento de IVC de los Productos Competencia del Invima</v>
          </cell>
          <cell r="C9" t="str">
            <v>Oficina de Laboratorios</v>
          </cell>
          <cell r="D9" t="str">
            <v>Aseguramiento Sanitario</v>
          </cell>
          <cell r="E9" t="str">
            <v>ASS</v>
          </cell>
          <cell r="F9" t="str">
            <v>Educación Sanitaria y Asistencia Técnica</v>
          </cell>
          <cell r="G9" t="str">
            <v>Realizar asistencia Técnica a entes territoriales y otros actores</v>
          </cell>
          <cell r="H9" t="str">
            <v>Propender por la  competencia técnica de la Red Nacional de Laboratorios en el marco del cumplimiento de la  Resolución 1619 de 2015 y  promover la implementación de nuevas metodologías para el incremento del estatus sanitario.</v>
          </cell>
          <cell r="I9" t="str">
            <v>Inversión</v>
          </cell>
          <cell r="J9" t="str">
            <v>Asistencias Técnicas</v>
          </cell>
          <cell r="K9" t="str">
            <v>No. asistencias técnicas realizadas</v>
          </cell>
          <cell r="L9" t="str">
            <v>Número</v>
          </cell>
          <cell r="M9" t="str">
            <v>Mensual</v>
          </cell>
          <cell r="N9">
            <v>13</v>
          </cell>
          <cell r="O9">
            <v>0</v>
          </cell>
          <cell r="P9">
            <v>13</v>
          </cell>
          <cell r="Q9">
            <v>13</v>
          </cell>
          <cell r="R9">
            <v>0</v>
          </cell>
          <cell r="S9">
            <v>13</v>
          </cell>
          <cell r="T9">
            <v>13</v>
          </cell>
          <cell r="U9">
            <v>1</v>
          </cell>
          <cell r="V9">
            <v>1</v>
          </cell>
          <cell r="W9" t="str">
            <v/>
          </cell>
          <cell r="X9">
            <v>0</v>
          </cell>
          <cell r="Y9">
            <v>0</v>
          </cell>
          <cell r="Z9">
            <v>0</v>
          </cell>
          <cell r="AA9">
            <v>2</v>
          </cell>
          <cell r="AB9">
            <v>0</v>
          </cell>
          <cell r="AC9">
            <v>4</v>
          </cell>
          <cell r="AD9">
            <v>6</v>
          </cell>
          <cell r="AE9">
            <v>0.46153846153846156</v>
          </cell>
          <cell r="AF9">
            <v>0</v>
          </cell>
          <cell r="AG9">
            <v>2</v>
          </cell>
          <cell r="AH9">
            <v>0</v>
          </cell>
          <cell r="AI9">
            <v>2</v>
          </cell>
          <cell r="AJ9">
            <v>0</v>
          </cell>
          <cell r="AK9">
            <v>3</v>
          </cell>
          <cell r="AL9">
            <v>7</v>
          </cell>
          <cell r="AM9">
            <v>0.53846153846153844</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0">
          <cell r="A10" t="str">
            <v>OL03</v>
          </cell>
          <cell r="B10" t="str">
            <v>1. Fortalecimiento de IVC de los Productos Competencia del Invima</v>
          </cell>
          <cell r="C10" t="str">
            <v>Oficina de Laboratorios</v>
          </cell>
          <cell r="D10" t="str">
            <v>Inspección, Vigilancia y Control</v>
          </cell>
          <cell r="E10" t="str">
            <v>IVC</v>
          </cell>
          <cell r="F10" t="str">
            <v>Control de Calidad de Productos</v>
          </cell>
          <cell r="G10" t="str">
            <v>Atender y gestionar las diferentes solicitudes de análisis de los productos competencia del INVIMA, requeridas por las direcciones misionales y reportar sus resultados  del Laboratorio Fisicoquímico de Alimentos y Bebidas</v>
          </cell>
          <cell r="H10" t="str">
            <v>Verificar  el cumplimiento de la normatividad vigente para la toma de decisiones oportuna y brindar apoyo en el desarrollo de los planes, proyectos y programas de las diferentes Direcciones misionales.</v>
          </cell>
          <cell r="I10" t="str">
            <v>Inversión</v>
          </cell>
          <cell r="J10" t="str">
            <v>Muestras</v>
          </cell>
          <cell r="K10" t="str">
            <v>Número de muestras analizadas Grupo de Laboratorio de Fisicoquímico de alimentos y Bebidas</v>
          </cell>
          <cell r="L10" t="str">
            <v>Número</v>
          </cell>
          <cell r="M10" t="str">
            <v>Mensual</v>
          </cell>
          <cell r="N10">
            <v>3579</v>
          </cell>
          <cell r="O10">
            <v>3579</v>
          </cell>
          <cell r="P10">
            <v>0</v>
          </cell>
          <cell r="Q10">
            <v>3579</v>
          </cell>
          <cell r="R10">
            <v>3579</v>
          </cell>
          <cell r="S10">
            <v>0</v>
          </cell>
          <cell r="T10">
            <v>3579</v>
          </cell>
          <cell r="U10">
            <v>1</v>
          </cell>
          <cell r="V10">
            <v>1</v>
          </cell>
          <cell r="W10" t="str">
            <v/>
          </cell>
          <cell r="X10">
            <v>220</v>
          </cell>
          <cell r="Y10">
            <v>0</v>
          </cell>
          <cell r="Z10">
            <v>193</v>
          </cell>
          <cell r="AA10">
            <v>0</v>
          </cell>
          <cell r="AB10">
            <v>455</v>
          </cell>
          <cell r="AC10">
            <v>0</v>
          </cell>
          <cell r="AD10">
            <v>868</v>
          </cell>
          <cell r="AE10">
            <v>0.2425258452081587</v>
          </cell>
          <cell r="AF10">
            <v>48</v>
          </cell>
          <cell r="AG10">
            <v>0</v>
          </cell>
          <cell r="AH10">
            <v>207</v>
          </cell>
          <cell r="AI10">
            <v>0</v>
          </cell>
          <cell r="AJ10">
            <v>27</v>
          </cell>
          <cell r="AK10">
            <v>0</v>
          </cell>
          <cell r="AL10">
            <v>282</v>
          </cell>
          <cell r="AM10">
            <v>7.8792958927074608E-2</v>
          </cell>
          <cell r="AN10">
            <v>243</v>
          </cell>
          <cell r="AO10">
            <v>0</v>
          </cell>
          <cell r="AP10">
            <v>238</v>
          </cell>
          <cell r="AQ10">
            <v>0</v>
          </cell>
          <cell r="AR10">
            <v>175</v>
          </cell>
          <cell r="AS10">
            <v>0</v>
          </cell>
          <cell r="AT10">
            <v>656</v>
          </cell>
          <cell r="AU10">
            <v>0.18329142218496786</v>
          </cell>
          <cell r="AV10">
            <v>390</v>
          </cell>
          <cell r="AW10">
            <v>0</v>
          </cell>
          <cell r="AX10">
            <v>254</v>
          </cell>
          <cell r="AY10">
            <v>0</v>
          </cell>
          <cell r="AZ10">
            <v>1129</v>
          </cell>
          <cell r="BA10">
            <v>0</v>
          </cell>
          <cell r="BB10">
            <v>1773</v>
          </cell>
          <cell r="BC10">
            <v>0.49538977367979881</v>
          </cell>
        </row>
        <row r="11">
          <cell r="A11" t="str">
            <v>OL04</v>
          </cell>
          <cell r="B11" t="str">
            <v>1. Fortalecimiento de IVC de los Productos Competencia del Invima</v>
          </cell>
          <cell r="C11" t="str">
            <v>Oficina de Laboratorios</v>
          </cell>
          <cell r="D11" t="str">
            <v>Inspección, Vigilancia y Control</v>
          </cell>
          <cell r="E11" t="str">
            <v>IVC</v>
          </cell>
          <cell r="F11" t="str">
            <v>Control de Calidad de Productos</v>
          </cell>
          <cell r="G11" t="str">
            <v>Atender y gestionar las diferentes solicitudes de análisis de los productos competencia del INVIMA, requeridas por las direcciones misionales y reportar sus resultados  del Laboratorio Fisicoquímico de Alimentos y Bebidas</v>
          </cell>
          <cell r="H11" t="str">
            <v>Verificar  el cumplimiento de la normatividad vigente para la toma de decisiones oportuna y brindar apoyo en el desarrollo de los planes, proyectos y programas de las diferentes Direcciones misionales.</v>
          </cell>
          <cell r="I11" t="str">
            <v>Inversión</v>
          </cell>
          <cell r="J11" t="str">
            <v>Muestras</v>
          </cell>
          <cell r="K11" t="str">
            <v>Número de muestras analizadas Grupo de Laboratorio de Fisicoquímico alimentos y Bebidas Proyecto PINES</v>
          </cell>
          <cell r="L11" t="str">
            <v>Número</v>
          </cell>
          <cell r="M11" t="str">
            <v>Mensual</v>
          </cell>
          <cell r="N11">
            <v>336</v>
          </cell>
          <cell r="O11">
            <v>336</v>
          </cell>
          <cell r="P11">
            <v>0</v>
          </cell>
          <cell r="Q11">
            <v>252</v>
          </cell>
          <cell r="R11">
            <v>252</v>
          </cell>
          <cell r="S11">
            <v>0</v>
          </cell>
          <cell r="T11">
            <v>252</v>
          </cell>
          <cell r="U11">
            <v>0.75</v>
          </cell>
          <cell r="V11">
            <v>1</v>
          </cell>
          <cell r="W11" t="str">
            <v/>
          </cell>
          <cell r="X11">
            <v>22</v>
          </cell>
          <cell r="Y11">
            <v>0</v>
          </cell>
          <cell r="Z11">
            <v>1</v>
          </cell>
          <cell r="AA11">
            <v>0</v>
          </cell>
          <cell r="AB11">
            <v>28</v>
          </cell>
          <cell r="AC11">
            <v>0</v>
          </cell>
          <cell r="AD11">
            <v>51</v>
          </cell>
          <cell r="AE11">
            <v>0.15178571428571427</v>
          </cell>
          <cell r="AF11">
            <v>0</v>
          </cell>
          <cell r="AG11">
            <v>0</v>
          </cell>
          <cell r="AH11">
            <v>10</v>
          </cell>
          <cell r="AI11">
            <v>0</v>
          </cell>
          <cell r="AJ11">
            <v>0</v>
          </cell>
          <cell r="AK11">
            <v>0</v>
          </cell>
          <cell r="AL11">
            <v>10</v>
          </cell>
          <cell r="AM11">
            <v>2.976190476190476E-2</v>
          </cell>
          <cell r="AN11">
            <v>0</v>
          </cell>
          <cell r="AO11">
            <v>0</v>
          </cell>
          <cell r="AP11">
            <v>0</v>
          </cell>
          <cell r="AQ11">
            <v>0</v>
          </cell>
          <cell r="AR11">
            <v>0</v>
          </cell>
          <cell r="AS11">
            <v>0</v>
          </cell>
          <cell r="AT11">
            <v>0</v>
          </cell>
          <cell r="AU11">
            <v>0</v>
          </cell>
          <cell r="AV11">
            <v>0</v>
          </cell>
          <cell r="AW11">
            <v>0</v>
          </cell>
          <cell r="AX11">
            <v>23</v>
          </cell>
          <cell r="AY11">
            <v>0</v>
          </cell>
          <cell r="AZ11">
            <v>168</v>
          </cell>
          <cell r="BA11">
            <v>0</v>
          </cell>
          <cell r="BB11">
            <v>191</v>
          </cell>
          <cell r="BC11">
            <v>0.56845238095238093</v>
          </cell>
        </row>
        <row r="12">
          <cell r="A12" t="str">
            <v>OL05</v>
          </cell>
          <cell r="B12" t="str">
            <v>1. Fortalecimiento de IVC de los Productos Competencia del Invima</v>
          </cell>
          <cell r="C12" t="str">
            <v>Oficina de Laboratorios</v>
          </cell>
          <cell r="D12" t="str">
            <v>Inspección, Vigilancia y Control</v>
          </cell>
          <cell r="E12" t="str">
            <v>IVC</v>
          </cell>
          <cell r="F12" t="str">
            <v>Control de Calidad de Productos</v>
          </cell>
          <cell r="G12" t="str">
            <v>Atender y gestionar las diferentes solicitudes de análisis de los productos competencia del INVIMA, requeridas por las direcciones misionales y reportar sus resultados del  Laboratorio de Microbiología de alimentos y Bebidas</v>
          </cell>
          <cell r="H12" t="str">
            <v>Verificar  el cumplimiento de la normatividad vigente para la toma de decisiones oportuna y brindar apoyo en el desarrollo de los planes, proyectos y programas de las diferentes Direcciones misionales.</v>
          </cell>
          <cell r="I12" t="str">
            <v>Inversión</v>
          </cell>
          <cell r="J12" t="str">
            <v>Muestras</v>
          </cell>
          <cell r="K12" t="str">
            <v>Número de muestras analizadas Grupo de Laboratorio de Microbiología de alimentos y Bebidas</v>
          </cell>
          <cell r="L12" t="str">
            <v>Número</v>
          </cell>
          <cell r="M12" t="str">
            <v>Mensual</v>
          </cell>
          <cell r="N12">
            <v>1931</v>
          </cell>
          <cell r="O12">
            <v>1931</v>
          </cell>
          <cell r="P12">
            <v>0</v>
          </cell>
          <cell r="Q12">
            <v>1931</v>
          </cell>
          <cell r="R12">
            <v>1931</v>
          </cell>
          <cell r="S12">
            <v>0</v>
          </cell>
          <cell r="T12">
            <v>1931</v>
          </cell>
          <cell r="U12">
            <v>1</v>
          </cell>
          <cell r="V12">
            <v>1</v>
          </cell>
          <cell r="W12" t="str">
            <v/>
          </cell>
          <cell r="X12">
            <v>53</v>
          </cell>
          <cell r="Y12">
            <v>0</v>
          </cell>
          <cell r="Z12">
            <v>19</v>
          </cell>
          <cell r="AA12">
            <v>0</v>
          </cell>
          <cell r="AB12">
            <v>124</v>
          </cell>
          <cell r="AC12">
            <v>0</v>
          </cell>
          <cell r="AD12">
            <v>196</v>
          </cell>
          <cell r="AE12">
            <v>0.10150181253236665</v>
          </cell>
          <cell r="AF12">
            <v>131</v>
          </cell>
          <cell r="AG12">
            <v>0</v>
          </cell>
          <cell r="AH12">
            <v>140</v>
          </cell>
          <cell r="AI12">
            <v>0</v>
          </cell>
          <cell r="AJ12">
            <v>61</v>
          </cell>
          <cell r="AK12">
            <v>0</v>
          </cell>
          <cell r="AL12">
            <v>332</v>
          </cell>
          <cell r="AM12">
            <v>0.1719316416364578</v>
          </cell>
          <cell r="AN12">
            <v>79</v>
          </cell>
          <cell r="AO12">
            <v>0</v>
          </cell>
          <cell r="AP12">
            <v>79</v>
          </cell>
          <cell r="AQ12">
            <v>0</v>
          </cell>
          <cell r="AR12">
            <v>127</v>
          </cell>
          <cell r="AS12">
            <v>0</v>
          </cell>
          <cell r="AT12">
            <v>285</v>
          </cell>
          <cell r="AU12">
            <v>0.14759192128430865</v>
          </cell>
          <cell r="AV12">
            <v>170</v>
          </cell>
          <cell r="AW12">
            <v>0</v>
          </cell>
          <cell r="AX12">
            <v>448</v>
          </cell>
          <cell r="AY12">
            <v>0</v>
          </cell>
          <cell r="AZ12">
            <v>500</v>
          </cell>
          <cell r="BA12">
            <v>0</v>
          </cell>
          <cell r="BB12">
            <v>1118</v>
          </cell>
          <cell r="BC12">
            <v>0.57897462454686688</v>
          </cell>
        </row>
        <row r="13">
          <cell r="A13" t="str">
            <v>OL06</v>
          </cell>
          <cell r="B13" t="str">
            <v>1. Fortalecimiento de IVC de los Productos Competencia del Invima</v>
          </cell>
          <cell r="C13" t="str">
            <v>Oficina de Laboratorios</v>
          </cell>
          <cell r="D13" t="str">
            <v>Inspección, Vigilancia y Control</v>
          </cell>
          <cell r="E13" t="str">
            <v>IVC</v>
          </cell>
          <cell r="F13" t="str">
            <v>Control de Calidad de Productos</v>
          </cell>
          <cell r="G13" t="str">
            <v>Atender y gestionar las diferentes solicitudes de análisis de los productos competencia del INVIMA, requeridas por las direcciones misionales y reportar sus resultados del  Laboratorio de Microbiología de alimentos y Bebidas</v>
          </cell>
          <cell r="H13" t="str">
            <v>Verificar  el cumplimiento de la normatividad vigente para la toma de decisiones oportuna y brindar apoyo en el desarrollo de los planes, proyectos y programas de las diferentes Direcciones misionales.</v>
          </cell>
          <cell r="I13" t="str">
            <v>Inversión</v>
          </cell>
          <cell r="J13" t="str">
            <v>Muestras</v>
          </cell>
          <cell r="K13" t="str">
            <v>Número de muestras analizadas Grupo de Laboratorio de Microbiología de alimentos y Bebidas Proyecto PINES</v>
          </cell>
          <cell r="L13" t="str">
            <v>Número</v>
          </cell>
          <cell r="M13" t="str">
            <v>Mensual</v>
          </cell>
          <cell r="N13">
            <v>330</v>
          </cell>
          <cell r="O13">
            <v>330</v>
          </cell>
          <cell r="P13">
            <v>0</v>
          </cell>
          <cell r="Q13">
            <v>330</v>
          </cell>
          <cell r="R13">
            <v>330</v>
          </cell>
          <cell r="S13">
            <v>0</v>
          </cell>
          <cell r="T13">
            <v>330</v>
          </cell>
          <cell r="U13">
            <v>1</v>
          </cell>
          <cell r="V13">
            <v>1</v>
          </cell>
          <cell r="W13" t="str">
            <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27</v>
          </cell>
          <cell r="AS13">
            <v>0</v>
          </cell>
          <cell r="AT13">
            <v>27</v>
          </cell>
          <cell r="AU13">
            <v>8.1818181818181818E-2</v>
          </cell>
          <cell r="AV13">
            <v>7</v>
          </cell>
          <cell r="AW13">
            <v>0</v>
          </cell>
          <cell r="AX13">
            <v>90</v>
          </cell>
          <cell r="AY13">
            <v>0</v>
          </cell>
          <cell r="AZ13">
            <v>206</v>
          </cell>
          <cell r="BA13">
            <v>0</v>
          </cell>
          <cell r="BB13">
            <v>303</v>
          </cell>
          <cell r="BC13">
            <v>0.91818181818181821</v>
          </cell>
        </row>
        <row r="14">
          <cell r="A14" t="str">
            <v>OL07</v>
          </cell>
          <cell r="B14" t="str">
            <v>1. Fortalecimiento de IVC de los Productos Competencia del Invima</v>
          </cell>
          <cell r="C14" t="str">
            <v>Oficina de Laboratorios</v>
          </cell>
          <cell r="D14" t="str">
            <v>Inspección, Vigilancia y Control</v>
          </cell>
          <cell r="E14" t="str">
            <v>IVC</v>
          </cell>
          <cell r="F14" t="str">
            <v>Control de Calidad de Productos</v>
          </cell>
          <cell r="G14" t="str">
            <v xml:space="preserve">Atender y gestionar las diferentes solicitudes de análisis de los productos competencia del INVIMA, requeridas por las direcciones misionales y reportar sus resultados del Laboratorio de OGM </v>
          </cell>
          <cell r="H14" t="str">
            <v>Verificar  el cumplimiento de la normatividad vigente para la toma de decisiones oportuna y brindar apoyo en el desarrollo de los planes, proyectos y programas de las diferentes Direcciones misionales.</v>
          </cell>
          <cell r="I14" t="str">
            <v>Inversión</v>
          </cell>
          <cell r="J14" t="str">
            <v>Muestras</v>
          </cell>
          <cell r="K14" t="str">
            <v>Número de muestras analizadas por el Grupo de Laboratorio de OGM</v>
          </cell>
          <cell r="L14" t="str">
            <v>Número</v>
          </cell>
          <cell r="M14" t="str">
            <v>Mensual</v>
          </cell>
          <cell r="N14">
            <v>500</v>
          </cell>
          <cell r="O14">
            <v>500</v>
          </cell>
          <cell r="P14">
            <v>0</v>
          </cell>
          <cell r="Q14">
            <v>500</v>
          </cell>
          <cell r="R14">
            <v>500</v>
          </cell>
          <cell r="S14">
            <v>0</v>
          </cell>
          <cell r="T14">
            <v>500</v>
          </cell>
          <cell r="U14">
            <v>1</v>
          </cell>
          <cell r="V14">
            <v>1</v>
          </cell>
          <cell r="W14" t="str">
            <v/>
          </cell>
          <cell r="X14">
            <v>34</v>
          </cell>
          <cell r="Y14">
            <v>0</v>
          </cell>
          <cell r="Z14">
            <v>3</v>
          </cell>
          <cell r="AA14">
            <v>0</v>
          </cell>
          <cell r="AB14">
            <v>11</v>
          </cell>
          <cell r="AC14">
            <v>0</v>
          </cell>
          <cell r="AD14">
            <v>48</v>
          </cell>
          <cell r="AE14">
            <v>9.6000000000000002E-2</v>
          </cell>
          <cell r="AF14">
            <v>77</v>
          </cell>
          <cell r="AG14">
            <v>0</v>
          </cell>
          <cell r="AH14">
            <v>0</v>
          </cell>
          <cell r="AI14">
            <v>0</v>
          </cell>
          <cell r="AJ14">
            <v>41</v>
          </cell>
          <cell r="AK14">
            <v>0</v>
          </cell>
          <cell r="AL14">
            <v>118</v>
          </cell>
          <cell r="AM14">
            <v>0.23599999999999999</v>
          </cell>
          <cell r="AN14">
            <v>66</v>
          </cell>
          <cell r="AO14">
            <v>0</v>
          </cell>
          <cell r="AP14">
            <v>88</v>
          </cell>
          <cell r="AQ14">
            <v>0</v>
          </cell>
          <cell r="AR14">
            <v>54</v>
          </cell>
          <cell r="AS14">
            <v>0</v>
          </cell>
          <cell r="AT14">
            <v>208</v>
          </cell>
          <cell r="AU14">
            <v>0.41599999999999998</v>
          </cell>
          <cell r="AV14">
            <v>39</v>
          </cell>
          <cell r="AW14">
            <v>0</v>
          </cell>
          <cell r="AX14">
            <v>37</v>
          </cell>
          <cell r="AY14">
            <v>0</v>
          </cell>
          <cell r="AZ14">
            <v>50</v>
          </cell>
          <cell r="BA14">
            <v>0</v>
          </cell>
          <cell r="BB14">
            <v>126</v>
          </cell>
          <cell r="BC14">
            <v>0.252</v>
          </cell>
        </row>
        <row r="15">
          <cell r="A15" t="str">
            <v>OL08</v>
          </cell>
          <cell r="B15" t="str">
            <v>1. Fortalecimiento de IVC de los Productos Competencia del Invima</v>
          </cell>
          <cell r="C15" t="str">
            <v>Oficina de Laboratorios</v>
          </cell>
          <cell r="D15" t="str">
            <v>Inspección, Vigilancia y Control</v>
          </cell>
          <cell r="E15" t="str">
            <v>IVC</v>
          </cell>
          <cell r="F15" t="str">
            <v>Control de Calidad de Productos</v>
          </cell>
          <cell r="G15" t="str">
            <v>Atender y gestionar las diferentes solicitudes de análisis de los productos competencia del INVIMA, requeridas por las direcciones misionales y reportar sus resultados Microbiología de Productos farmacéuticos y Otras Tecnologías</v>
          </cell>
          <cell r="H15" t="str">
            <v>Verificar  el cumplimiento de la normatividad vigente para la toma de decisiones oportuna y brindar apoyo en el desarrollo de los planes, proyectos y programas de las diferentes Direcciones misionales.</v>
          </cell>
          <cell r="I15" t="str">
            <v>Inversión</v>
          </cell>
          <cell r="J15" t="str">
            <v>Muestras</v>
          </cell>
          <cell r="K15" t="str">
            <v>Número de muestras analizadas por el Grupo de laboratorio de Microbiología de Productos farmacéuticos y Otras Tecnologías</v>
          </cell>
          <cell r="L15" t="str">
            <v>Número</v>
          </cell>
          <cell r="M15" t="str">
            <v>Mensual</v>
          </cell>
          <cell r="N15">
            <v>335</v>
          </cell>
          <cell r="O15">
            <v>335</v>
          </cell>
          <cell r="P15">
            <v>0</v>
          </cell>
          <cell r="Q15">
            <v>335</v>
          </cell>
          <cell r="R15">
            <v>335</v>
          </cell>
          <cell r="S15">
            <v>0</v>
          </cell>
          <cell r="T15">
            <v>335</v>
          </cell>
          <cell r="U15">
            <v>1</v>
          </cell>
          <cell r="V15">
            <v>1</v>
          </cell>
          <cell r="W15" t="str">
            <v/>
          </cell>
          <cell r="X15">
            <v>16</v>
          </cell>
          <cell r="Y15">
            <v>0</v>
          </cell>
          <cell r="Z15">
            <v>47</v>
          </cell>
          <cell r="AA15">
            <v>0</v>
          </cell>
          <cell r="AB15">
            <v>15</v>
          </cell>
          <cell r="AC15">
            <v>0</v>
          </cell>
          <cell r="AD15">
            <v>78</v>
          </cell>
          <cell r="AE15">
            <v>0.23283582089552238</v>
          </cell>
          <cell r="AF15">
            <v>15</v>
          </cell>
          <cell r="AG15">
            <v>0</v>
          </cell>
          <cell r="AH15">
            <v>23</v>
          </cell>
          <cell r="AI15">
            <v>0</v>
          </cell>
          <cell r="AJ15">
            <v>15</v>
          </cell>
          <cell r="AK15">
            <v>0</v>
          </cell>
          <cell r="AL15">
            <v>53</v>
          </cell>
          <cell r="AM15">
            <v>0.15820895522388059</v>
          </cell>
          <cell r="AN15">
            <v>11</v>
          </cell>
          <cell r="AO15">
            <v>0</v>
          </cell>
          <cell r="AP15">
            <v>7</v>
          </cell>
          <cell r="AQ15">
            <v>0</v>
          </cell>
          <cell r="AR15">
            <v>19</v>
          </cell>
          <cell r="AS15">
            <v>0</v>
          </cell>
          <cell r="AT15">
            <v>37</v>
          </cell>
          <cell r="AU15">
            <v>0.11044776119402985</v>
          </cell>
          <cell r="AV15">
            <v>51</v>
          </cell>
          <cell r="AW15">
            <v>0</v>
          </cell>
          <cell r="AX15">
            <v>41</v>
          </cell>
          <cell r="AY15">
            <v>0</v>
          </cell>
          <cell r="AZ15">
            <v>75</v>
          </cell>
          <cell r="BA15">
            <v>0</v>
          </cell>
          <cell r="BB15">
            <v>167</v>
          </cell>
          <cell r="BC15">
            <v>0.49850746268656715</v>
          </cell>
        </row>
        <row r="16">
          <cell r="A16" t="str">
            <v>OL09</v>
          </cell>
          <cell r="B16" t="str">
            <v>1. Fortalecimiento de IVC de los Productos Competencia del Invima</v>
          </cell>
          <cell r="C16" t="str">
            <v>Oficina de Laboratorios</v>
          </cell>
          <cell r="D16" t="str">
            <v>Inspección, Vigilancia y Control</v>
          </cell>
          <cell r="E16" t="str">
            <v>IVC</v>
          </cell>
          <cell r="F16" t="str">
            <v>Control de Calidad de Productos</v>
          </cell>
          <cell r="G16" t="str">
            <v>Atender y gestionar las diferentes solicitudes de análisis de los productos competencia del INVIMA, requeridas por las direcciones misionales y reportar sus resultados del laboratorio de productos farmacéuticos  Fisicoquímico de  productos farmacéuticos y Otras Tecnología</v>
          </cell>
          <cell r="H16" t="str">
            <v>Verificar  el cumplimiento de la normatividad vigente para la toma de decisiones oportuna y brindar apoyo en el desarrollo de los planes, proyectos y programas de las diferentes Direcciones misionales.</v>
          </cell>
          <cell r="I16" t="str">
            <v>Inversión</v>
          </cell>
          <cell r="J16" t="str">
            <v>Muestras</v>
          </cell>
          <cell r="K16" t="str">
            <v>Número de muestras analizadas por el grupo del laboratorio de Fisicoquímico de  productos farmacéuticos y Otras Tecnologías</v>
          </cell>
          <cell r="L16" t="str">
            <v>Número</v>
          </cell>
          <cell r="M16" t="str">
            <v>Mensual</v>
          </cell>
          <cell r="N16">
            <v>307</v>
          </cell>
          <cell r="O16">
            <v>307</v>
          </cell>
          <cell r="P16">
            <v>0</v>
          </cell>
          <cell r="Q16">
            <v>307</v>
          </cell>
          <cell r="R16">
            <v>307</v>
          </cell>
          <cell r="S16">
            <v>0</v>
          </cell>
          <cell r="T16">
            <v>307</v>
          </cell>
          <cell r="U16">
            <v>1</v>
          </cell>
          <cell r="V16">
            <v>1</v>
          </cell>
          <cell r="W16" t="str">
            <v/>
          </cell>
          <cell r="X16">
            <v>34</v>
          </cell>
          <cell r="Y16">
            <v>0</v>
          </cell>
          <cell r="Z16">
            <v>14</v>
          </cell>
          <cell r="AA16">
            <v>0</v>
          </cell>
          <cell r="AB16">
            <v>46</v>
          </cell>
          <cell r="AC16">
            <v>0</v>
          </cell>
          <cell r="AD16">
            <v>94</v>
          </cell>
          <cell r="AE16">
            <v>0.30618892508143325</v>
          </cell>
          <cell r="AF16">
            <v>29</v>
          </cell>
          <cell r="AG16">
            <v>0</v>
          </cell>
          <cell r="AH16">
            <v>22</v>
          </cell>
          <cell r="AI16">
            <v>0</v>
          </cell>
          <cell r="AJ16">
            <v>10</v>
          </cell>
          <cell r="AK16">
            <v>0</v>
          </cell>
          <cell r="AL16">
            <v>61</v>
          </cell>
          <cell r="AM16">
            <v>0.1986970684039088</v>
          </cell>
          <cell r="AN16">
            <v>4</v>
          </cell>
          <cell r="AO16">
            <v>0</v>
          </cell>
          <cell r="AP16">
            <v>12</v>
          </cell>
          <cell r="AQ16">
            <v>0</v>
          </cell>
          <cell r="AR16">
            <v>13</v>
          </cell>
          <cell r="AS16">
            <v>0</v>
          </cell>
          <cell r="AT16">
            <v>29</v>
          </cell>
          <cell r="AU16">
            <v>9.4462540716612378E-2</v>
          </cell>
          <cell r="AV16">
            <v>32</v>
          </cell>
          <cell r="AW16">
            <v>0</v>
          </cell>
          <cell r="AX16">
            <v>25</v>
          </cell>
          <cell r="AY16">
            <v>0</v>
          </cell>
          <cell r="AZ16">
            <v>66</v>
          </cell>
          <cell r="BA16">
            <v>0</v>
          </cell>
          <cell r="BB16">
            <v>123</v>
          </cell>
          <cell r="BC16">
            <v>0.40065146579804561</v>
          </cell>
        </row>
        <row r="17">
          <cell r="A17" t="str">
            <v>OL10</v>
          </cell>
          <cell r="B17" t="str">
            <v>1. Fortalecimiento de IVC de los Productos Competencia del Invima</v>
          </cell>
          <cell r="C17" t="str">
            <v>Oficina de Laboratorios</v>
          </cell>
          <cell r="D17" t="str">
            <v>Inspección, Vigilancia y Control</v>
          </cell>
          <cell r="E17" t="str">
            <v>IVC</v>
          </cell>
          <cell r="F17" t="str">
            <v>Control de Calidad de Productos</v>
          </cell>
          <cell r="G17" t="str">
            <v>Atender y gestionar las diferentes solicitudes de análisis de los productos competencia del INVIMA, requeridas por las direcciones misionales y reportar sus resultados Dispositivos médicos</v>
          </cell>
          <cell r="H17" t="str">
            <v>Verificar  el cumplimiento de la normatividad vigente para la toma de decisiones oportuna y brindar apoyo en el desarrollo de los planes, proyectos y programas de las diferentes Direcciones misionales.</v>
          </cell>
          <cell r="I17" t="str">
            <v>Inversión</v>
          </cell>
          <cell r="J17" t="str">
            <v>Muestras</v>
          </cell>
          <cell r="K17" t="str">
            <v>Número de muestras analizadas por el Grupo de Dispositivos médicos</v>
          </cell>
          <cell r="L17" t="str">
            <v>Número</v>
          </cell>
          <cell r="M17" t="str">
            <v>Mensual</v>
          </cell>
          <cell r="N17">
            <v>57</v>
          </cell>
          <cell r="O17">
            <v>57</v>
          </cell>
          <cell r="P17">
            <v>0</v>
          </cell>
          <cell r="Q17">
            <v>57</v>
          </cell>
          <cell r="R17">
            <v>57</v>
          </cell>
          <cell r="S17">
            <v>0</v>
          </cell>
          <cell r="T17">
            <v>57</v>
          </cell>
          <cell r="U17">
            <v>1</v>
          </cell>
          <cell r="V17">
            <v>1</v>
          </cell>
          <cell r="W17" t="str">
            <v/>
          </cell>
          <cell r="X17">
            <v>0</v>
          </cell>
          <cell r="Y17">
            <v>0</v>
          </cell>
          <cell r="Z17">
            <v>0</v>
          </cell>
          <cell r="AA17">
            <v>0</v>
          </cell>
          <cell r="AB17">
            <v>0</v>
          </cell>
          <cell r="AC17">
            <v>0</v>
          </cell>
          <cell r="AD17">
            <v>0</v>
          </cell>
          <cell r="AE17">
            <v>0</v>
          </cell>
          <cell r="AF17">
            <v>0</v>
          </cell>
          <cell r="AG17">
            <v>0</v>
          </cell>
          <cell r="AH17">
            <v>12</v>
          </cell>
          <cell r="AI17">
            <v>0</v>
          </cell>
          <cell r="AJ17">
            <v>8</v>
          </cell>
          <cell r="AK17">
            <v>0</v>
          </cell>
          <cell r="AL17">
            <v>20</v>
          </cell>
          <cell r="AM17">
            <v>0.35087719298245612</v>
          </cell>
          <cell r="AN17">
            <v>8</v>
          </cell>
          <cell r="AO17">
            <v>0</v>
          </cell>
          <cell r="AP17">
            <v>9</v>
          </cell>
          <cell r="AQ17">
            <v>0</v>
          </cell>
          <cell r="AR17">
            <v>6</v>
          </cell>
          <cell r="AS17">
            <v>0</v>
          </cell>
          <cell r="AT17">
            <v>23</v>
          </cell>
          <cell r="AU17">
            <v>0.40350877192982454</v>
          </cell>
          <cell r="AV17">
            <v>0</v>
          </cell>
          <cell r="AW17">
            <v>0</v>
          </cell>
          <cell r="AX17">
            <v>13</v>
          </cell>
          <cell r="AY17">
            <v>0</v>
          </cell>
          <cell r="AZ17">
            <v>1</v>
          </cell>
          <cell r="BA17">
            <v>0</v>
          </cell>
          <cell r="BB17">
            <v>14</v>
          </cell>
          <cell r="BC17">
            <v>0.24561403508771928</v>
          </cell>
        </row>
        <row r="18">
          <cell r="A18" t="str">
            <v>OL11</v>
          </cell>
          <cell r="B18" t="str">
            <v>1. Fortalecimiento de IVC de los Productos Competencia del Invima</v>
          </cell>
          <cell r="C18" t="str">
            <v>Oficina de Laboratorios</v>
          </cell>
          <cell r="D18" t="str">
            <v>Inspección, Vigilancia y Control</v>
          </cell>
          <cell r="E18" t="str">
            <v>IVC</v>
          </cell>
          <cell r="F18" t="str">
            <v>Control de Calidad de Productos</v>
          </cell>
          <cell r="G18" t="str">
            <v>Emitir conceptos de lotes de productos biológicos.</v>
          </cell>
          <cell r="H18" t="str">
            <v>Verificar  el cumplimiento de la normatividad vigente para la toma de decisiones oportuna y brindar apoyo en el desarrollo de los planes, proyectos y programas de las diferentes Direcciones misionales.</v>
          </cell>
          <cell r="I18" t="str">
            <v>Inversión</v>
          </cell>
          <cell r="J18" t="str">
            <v>Conceptos de liberación de Lotes</v>
          </cell>
          <cell r="K18" t="str">
            <v>No. de conceptos de liberación de lotes emitidos</v>
          </cell>
          <cell r="L18" t="str">
            <v>Número</v>
          </cell>
          <cell r="M18" t="str">
            <v>Mensual</v>
          </cell>
          <cell r="N18">
            <v>523</v>
          </cell>
          <cell r="O18">
            <v>523</v>
          </cell>
          <cell r="P18">
            <v>0</v>
          </cell>
          <cell r="Q18">
            <v>523</v>
          </cell>
          <cell r="R18">
            <v>523</v>
          </cell>
          <cell r="S18">
            <v>0</v>
          </cell>
          <cell r="T18">
            <v>523</v>
          </cell>
          <cell r="U18">
            <v>1</v>
          </cell>
          <cell r="V18">
            <v>1</v>
          </cell>
          <cell r="W18" t="str">
            <v/>
          </cell>
          <cell r="X18">
            <v>46</v>
          </cell>
          <cell r="Y18">
            <v>0</v>
          </cell>
          <cell r="Z18">
            <v>43</v>
          </cell>
          <cell r="AA18">
            <v>0</v>
          </cell>
          <cell r="AB18">
            <v>50</v>
          </cell>
          <cell r="AC18">
            <v>0</v>
          </cell>
          <cell r="AD18">
            <v>139</v>
          </cell>
          <cell r="AE18">
            <v>0.26577437858508607</v>
          </cell>
          <cell r="AF18">
            <v>51</v>
          </cell>
          <cell r="AG18">
            <v>0</v>
          </cell>
          <cell r="AH18">
            <v>53</v>
          </cell>
          <cell r="AI18">
            <v>0</v>
          </cell>
          <cell r="AJ18">
            <v>52</v>
          </cell>
          <cell r="AK18">
            <v>0</v>
          </cell>
          <cell r="AL18">
            <v>156</v>
          </cell>
          <cell r="AM18">
            <v>0.29827915869980881</v>
          </cell>
          <cell r="AN18">
            <v>11</v>
          </cell>
          <cell r="AO18">
            <v>0</v>
          </cell>
          <cell r="AP18">
            <v>23</v>
          </cell>
          <cell r="AQ18">
            <v>0</v>
          </cell>
          <cell r="AR18">
            <v>41</v>
          </cell>
          <cell r="AS18">
            <v>0</v>
          </cell>
          <cell r="AT18">
            <v>75</v>
          </cell>
          <cell r="AU18">
            <v>0.14340344168260039</v>
          </cell>
          <cell r="AV18">
            <v>40</v>
          </cell>
          <cell r="AW18">
            <v>0</v>
          </cell>
          <cell r="AX18">
            <v>55</v>
          </cell>
          <cell r="AY18">
            <v>0</v>
          </cell>
          <cell r="AZ18">
            <v>58</v>
          </cell>
          <cell r="BA18">
            <v>0</v>
          </cell>
          <cell r="BB18">
            <v>153</v>
          </cell>
          <cell r="BC18">
            <v>0.29254302103250479</v>
          </cell>
        </row>
        <row r="19">
          <cell r="A19" t="str">
            <v>OL12</v>
          </cell>
          <cell r="B19" t="str">
            <v>1. Fortalecimiento de IVC de los Productos Competencia del Invima</v>
          </cell>
          <cell r="C19" t="str">
            <v>Oficina de Laboratorios</v>
          </cell>
          <cell r="D19" t="str">
            <v>Inspección, Vigilancia y Control</v>
          </cell>
          <cell r="E19" t="str">
            <v>IVC</v>
          </cell>
          <cell r="F19" t="str">
            <v>Control de Calidad de Productos</v>
          </cell>
          <cell r="G19" t="str">
            <v>Emitir conceptos de lotes de productos biológicos.</v>
          </cell>
          <cell r="H19" t="str">
            <v>Verificar  el cumplimiento de la normatividad vigente para la toma de decisiones oportuna y brindar apoyo en el desarrollo de los planes, proyectos y programas de las diferentes Direcciones misionales.</v>
          </cell>
          <cell r="I19" t="str">
            <v>Inversión</v>
          </cell>
          <cell r="J19" t="str">
            <v>Conceptos de calidad</v>
          </cell>
          <cell r="K19" t="str">
            <v>No. conceptos de calidad para productos exentos de liberación de lote</v>
          </cell>
          <cell r="L19" t="str">
            <v>Número</v>
          </cell>
          <cell r="M19" t="str">
            <v>Mensual</v>
          </cell>
          <cell r="N19">
            <v>100</v>
          </cell>
          <cell r="O19">
            <v>0</v>
          </cell>
          <cell r="P19">
            <v>100</v>
          </cell>
          <cell r="Q19">
            <v>100</v>
          </cell>
          <cell r="R19">
            <v>0</v>
          </cell>
          <cell r="S19">
            <v>100</v>
          </cell>
          <cell r="T19">
            <v>100</v>
          </cell>
          <cell r="U19">
            <v>1</v>
          </cell>
          <cell r="V19">
            <v>1</v>
          </cell>
          <cell r="W19" t="str">
            <v/>
          </cell>
          <cell r="X19">
            <v>0</v>
          </cell>
          <cell r="Y19">
            <v>15</v>
          </cell>
          <cell r="Z19">
            <v>0</v>
          </cell>
          <cell r="AA19">
            <v>3</v>
          </cell>
          <cell r="AB19">
            <v>0</v>
          </cell>
          <cell r="AC19">
            <v>14</v>
          </cell>
          <cell r="AD19">
            <v>32</v>
          </cell>
          <cell r="AE19">
            <v>0.32</v>
          </cell>
          <cell r="AF19">
            <v>0</v>
          </cell>
          <cell r="AG19">
            <v>5</v>
          </cell>
          <cell r="AH19">
            <v>0</v>
          </cell>
          <cell r="AI19">
            <v>3</v>
          </cell>
          <cell r="AJ19">
            <v>0</v>
          </cell>
          <cell r="AK19">
            <v>3</v>
          </cell>
          <cell r="AL19">
            <v>11</v>
          </cell>
          <cell r="AM19">
            <v>0.11</v>
          </cell>
          <cell r="AN19">
            <v>0</v>
          </cell>
          <cell r="AO19">
            <v>0</v>
          </cell>
          <cell r="AP19">
            <v>0</v>
          </cell>
          <cell r="AQ19">
            <v>5</v>
          </cell>
          <cell r="AR19">
            <v>0</v>
          </cell>
          <cell r="AS19">
            <v>40</v>
          </cell>
          <cell r="AT19">
            <v>45</v>
          </cell>
          <cell r="AU19">
            <v>0.45</v>
          </cell>
          <cell r="AV19">
            <v>0</v>
          </cell>
          <cell r="AW19">
            <v>1</v>
          </cell>
          <cell r="AX19">
            <v>0</v>
          </cell>
          <cell r="AY19">
            <v>2</v>
          </cell>
          <cell r="AZ19">
            <v>0</v>
          </cell>
          <cell r="BA19">
            <v>9</v>
          </cell>
          <cell r="BB19">
            <v>12</v>
          </cell>
          <cell r="BC19">
            <v>0.12</v>
          </cell>
        </row>
        <row r="20">
          <cell r="A20" t="str">
            <v>OL13</v>
          </cell>
          <cell r="B20" t="str">
            <v>1. Fortalecimiento de IVC de los Productos Competencia del Invima</v>
          </cell>
          <cell r="C20" t="str">
            <v>Oficina de Laboratorios</v>
          </cell>
          <cell r="D20" t="str">
            <v>Inspección, Vigilancia y Control</v>
          </cell>
          <cell r="E20" t="str">
            <v>IVC</v>
          </cell>
          <cell r="F20" t="str">
            <v>Control de Calidad de Productos</v>
          </cell>
          <cell r="G20" t="str">
            <v>Gestionar  Programas de Ensayos de Aptitud o Pruebas de Eficiencia   para los Laboratorios departamentales de salud pública</v>
          </cell>
          <cell r="H20" t="str">
            <v>Fortalecer la Red Nacional de Laboratorios  y contribuir con actividades necesarias para la implementación del Sistema de Gestión de los Laboratorios.</v>
          </cell>
          <cell r="I20" t="str">
            <v>Inversión</v>
          </cell>
          <cell r="J20" t="str">
            <v>Programas de Ensayos de Aptitud Gestionados o Pruebas de Eficiencia</v>
          </cell>
          <cell r="K20" t="str">
            <v>Número de Programas de Ensayos de Aptitud gestionados o Pruebas de Eficiencia</v>
          </cell>
          <cell r="L20" t="str">
            <v>Número</v>
          </cell>
          <cell r="M20" t="str">
            <v>Anual</v>
          </cell>
          <cell r="N20">
            <v>4</v>
          </cell>
          <cell r="O20">
            <v>4</v>
          </cell>
          <cell r="P20">
            <v>0</v>
          </cell>
          <cell r="Q20">
            <v>4</v>
          </cell>
          <cell r="R20">
            <v>4</v>
          </cell>
          <cell r="S20">
            <v>0</v>
          </cell>
          <cell r="T20">
            <v>4</v>
          </cell>
          <cell r="U20">
            <v>1</v>
          </cell>
          <cell r="V20">
            <v>1</v>
          </cell>
          <cell r="W20" t="str">
            <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1</v>
          </cell>
          <cell r="AQ20">
            <v>0</v>
          </cell>
          <cell r="AR20">
            <v>1</v>
          </cell>
          <cell r="AS20">
            <v>0</v>
          </cell>
          <cell r="AT20">
            <v>2</v>
          </cell>
          <cell r="AU20">
            <v>0.5</v>
          </cell>
          <cell r="AV20">
            <v>2</v>
          </cell>
          <cell r="AW20">
            <v>0</v>
          </cell>
          <cell r="AX20">
            <v>0</v>
          </cell>
          <cell r="AY20">
            <v>0</v>
          </cell>
          <cell r="AZ20">
            <v>0</v>
          </cell>
          <cell r="BA20">
            <v>0</v>
          </cell>
          <cell r="BB20">
            <v>2</v>
          </cell>
          <cell r="BC20">
            <v>0.5</v>
          </cell>
        </row>
        <row r="21">
          <cell r="A21" t="str">
            <v>OL14</v>
          </cell>
          <cell r="B21" t="str">
            <v>1. Fortalecimiento de IVC de los Productos Competencia del Invima</v>
          </cell>
          <cell r="C21" t="str">
            <v>Oficina de Laboratorios</v>
          </cell>
          <cell r="D21" t="str">
            <v>Inspección, Vigilancia y Control</v>
          </cell>
          <cell r="E21" t="str">
            <v>IVC</v>
          </cell>
          <cell r="F21" t="str">
            <v>Control de Calidad de Productos</v>
          </cell>
          <cell r="G21" t="str">
            <v xml:space="preserve">Realizar inscripción  y participar  en ensayos de aptitud y pruebas interlaboratorios  a nivel nacional y/o internacional acorde con la oferta y productos, analitos o matrices a evaluar  que apliquen. </v>
          </cell>
          <cell r="H21" t="str">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ell>
          <cell r="I21" t="str">
            <v>Inversión</v>
          </cell>
          <cell r="J21" t="str">
            <v>Participación de Ensayos de Aptitud / Prueba Interlaboratorios</v>
          </cell>
          <cell r="K21" t="str">
            <v>No. de   ensayos de aptitud/Pruebas interlaboratorios en los que participaron  los Laboratorios INVIMA</v>
          </cell>
          <cell r="L21" t="str">
            <v>Número</v>
          </cell>
          <cell r="M21" t="str">
            <v>Mensual</v>
          </cell>
          <cell r="N21">
            <v>46</v>
          </cell>
          <cell r="O21">
            <v>46</v>
          </cell>
          <cell r="P21">
            <v>0</v>
          </cell>
          <cell r="Q21">
            <v>46</v>
          </cell>
          <cell r="R21">
            <v>46</v>
          </cell>
          <cell r="S21">
            <v>0</v>
          </cell>
          <cell r="T21">
            <v>46</v>
          </cell>
          <cell r="U21">
            <v>1</v>
          </cell>
          <cell r="V21">
            <v>1</v>
          </cell>
          <cell r="W21" t="str">
            <v/>
          </cell>
          <cell r="X21">
            <v>2</v>
          </cell>
          <cell r="Y21">
            <v>0</v>
          </cell>
          <cell r="Z21">
            <v>1</v>
          </cell>
          <cell r="AA21">
            <v>0</v>
          </cell>
          <cell r="AB21">
            <v>0</v>
          </cell>
          <cell r="AC21">
            <v>0</v>
          </cell>
          <cell r="AD21">
            <v>3</v>
          </cell>
          <cell r="AE21">
            <v>6.5217391304347824E-2</v>
          </cell>
          <cell r="AF21">
            <v>0</v>
          </cell>
          <cell r="AG21">
            <v>0</v>
          </cell>
          <cell r="AH21">
            <v>0</v>
          </cell>
          <cell r="AI21">
            <v>0</v>
          </cell>
          <cell r="AJ21">
            <v>1</v>
          </cell>
          <cell r="AK21">
            <v>0</v>
          </cell>
          <cell r="AL21">
            <v>1</v>
          </cell>
          <cell r="AM21">
            <v>2.1739130434782608E-2</v>
          </cell>
          <cell r="AN21">
            <v>1</v>
          </cell>
          <cell r="AO21">
            <v>0</v>
          </cell>
          <cell r="AP21">
            <v>12</v>
          </cell>
          <cell r="AQ21">
            <v>0</v>
          </cell>
          <cell r="AR21">
            <v>5</v>
          </cell>
          <cell r="AS21">
            <v>0</v>
          </cell>
          <cell r="AT21">
            <v>18</v>
          </cell>
          <cell r="AU21">
            <v>0.39130434782608697</v>
          </cell>
          <cell r="AV21">
            <v>16</v>
          </cell>
          <cell r="AW21">
            <v>0</v>
          </cell>
          <cell r="AX21">
            <v>3</v>
          </cell>
          <cell r="AY21">
            <v>0</v>
          </cell>
          <cell r="AZ21">
            <v>5</v>
          </cell>
          <cell r="BA21">
            <v>0</v>
          </cell>
          <cell r="BB21">
            <v>24</v>
          </cell>
          <cell r="BC21">
            <v>0.52173913043478259</v>
          </cell>
        </row>
        <row r="22">
          <cell r="A22" t="str">
            <v>OL15</v>
          </cell>
          <cell r="B22" t="str">
            <v>1. Fortalecimiento de IVC de los Productos Competencia del Invima</v>
          </cell>
          <cell r="C22" t="str">
            <v>Oficina de Laboratorios</v>
          </cell>
          <cell r="D22" t="str">
            <v>Inspección, Vigilancia y Control</v>
          </cell>
          <cell r="E22" t="str">
            <v>IVC</v>
          </cell>
          <cell r="F22" t="str">
            <v>Control de Calidad de Productos</v>
          </cell>
          <cell r="G22" t="str">
            <v>Estandarizar técnicas requeridas en el laboratorio para la realización de análisis de productos competencia del INVIMA.</v>
          </cell>
          <cell r="H22" t="str">
            <v xml:space="preserve"> Ampliar el portafolio de servicios de los laboratorios  para brindar  respuesta a las solicitudes de los clientes tanto internos como externos impactando el incremento del  estatus sanitario y la apertura de nuevos mercados.</v>
          </cell>
          <cell r="I22" t="str">
            <v>Inversión</v>
          </cell>
          <cell r="J22" t="str">
            <v>Técnicas Estandarizadas</v>
          </cell>
          <cell r="K22" t="str">
            <v>(Número de técnicas estandarizadas</v>
          </cell>
          <cell r="L22" t="str">
            <v>Número</v>
          </cell>
          <cell r="M22" t="str">
            <v>Semestral</v>
          </cell>
          <cell r="N22">
            <v>11</v>
          </cell>
          <cell r="O22">
            <v>11</v>
          </cell>
          <cell r="P22">
            <v>0</v>
          </cell>
          <cell r="Q22">
            <v>11</v>
          </cell>
          <cell r="R22">
            <v>11</v>
          </cell>
          <cell r="S22">
            <v>0</v>
          </cell>
          <cell r="T22">
            <v>11</v>
          </cell>
          <cell r="U22">
            <v>1</v>
          </cell>
          <cell r="V22">
            <v>1</v>
          </cell>
          <cell r="W22" t="str">
            <v/>
          </cell>
          <cell r="X22">
            <v>0</v>
          </cell>
          <cell r="Y22">
            <v>0</v>
          </cell>
          <cell r="Z22">
            <v>1</v>
          </cell>
          <cell r="AA22">
            <v>0</v>
          </cell>
          <cell r="AB22">
            <v>0</v>
          </cell>
          <cell r="AC22">
            <v>0</v>
          </cell>
          <cell r="AD22">
            <v>1</v>
          </cell>
          <cell r="AE22">
            <v>9.0909090909090912E-2</v>
          </cell>
          <cell r="AF22">
            <v>0</v>
          </cell>
          <cell r="AG22">
            <v>0</v>
          </cell>
          <cell r="AH22">
            <v>0</v>
          </cell>
          <cell r="AI22">
            <v>0</v>
          </cell>
          <cell r="AJ22">
            <v>1</v>
          </cell>
          <cell r="AK22">
            <v>0</v>
          </cell>
          <cell r="AL22">
            <v>1</v>
          </cell>
          <cell r="AM22">
            <v>9.0909090909090912E-2</v>
          </cell>
          <cell r="AN22">
            <v>0</v>
          </cell>
          <cell r="AO22">
            <v>0</v>
          </cell>
          <cell r="AP22">
            <v>1</v>
          </cell>
          <cell r="AQ22">
            <v>0</v>
          </cell>
          <cell r="AR22">
            <v>0</v>
          </cell>
          <cell r="AS22">
            <v>0</v>
          </cell>
          <cell r="AT22">
            <v>1</v>
          </cell>
          <cell r="AU22">
            <v>9.0909090909090912E-2</v>
          </cell>
          <cell r="AV22">
            <v>1</v>
          </cell>
          <cell r="AW22">
            <v>0</v>
          </cell>
          <cell r="AX22">
            <v>0</v>
          </cell>
          <cell r="AY22">
            <v>0</v>
          </cell>
          <cell r="AZ22">
            <v>7</v>
          </cell>
          <cell r="BA22">
            <v>0</v>
          </cell>
          <cell r="BB22">
            <v>8</v>
          </cell>
          <cell r="BC22">
            <v>0.72727272727272729</v>
          </cell>
        </row>
        <row r="23">
          <cell r="A23" t="str">
            <v>OL16</v>
          </cell>
          <cell r="B23" t="str">
            <v>1. Fortalecimiento de IVC de los Productos Competencia del Invima</v>
          </cell>
          <cell r="C23" t="str">
            <v>Oficina de Laboratorios</v>
          </cell>
          <cell r="D23" t="str">
            <v>Inspección, Vigilancia y Control</v>
          </cell>
          <cell r="E23" t="str">
            <v>IVC</v>
          </cell>
          <cell r="F23" t="str">
            <v>Control de Calidad de Productos</v>
          </cell>
          <cell r="G23" t="str">
            <v xml:space="preserve"> Validar o verificar técnicas requeridas en el laboratorio para la realización de análisis de productos competencia del INVIMA.</v>
          </cell>
          <cell r="H23" t="str">
            <v>Establecer el desempeño de los métodos analíticos  empleados en los grupos de laboratorio con el fin de asegurar la confiabilidad de los resultados y ampliar el alcance de la acreditación.</v>
          </cell>
          <cell r="I23" t="str">
            <v>Inversión</v>
          </cell>
          <cell r="J23" t="str">
            <v>Técnicas validadas o Verificadas</v>
          </cell>
          <cell r="K23" t="str">
            <v>(Número de técnicas validadas o verificadas</v>
          </cell>
          <cell r="L23" t="str">
            <v>Número</v>
          </cell>
          <cell r="M23" t="str">
            <v>Semestral</v>
          </cell>
          <cell r="N23">
            <v>17</v>
          </cell>
          <cell r="O23">
            <v>17</v>
          </cell>
          <cell r="P23">
            <v>0</v>
          </cell>
          <cell r="Q23">
            <v>17</v>
          </cell>
          <cell r="R23">
            <v>17</v>
          </cell>
          <cell r="S23">
            <v>0</v>
          </cell>
          <cell r="T23">
            <v>17</v>
          </cell>
          <cell r="U23">
            <v>1</v>
          </cell>
          <cell r="V23">
            <v>1</v>
          </cell>
          <cell r="W23" t="str">
            <v/>
          </cell>
          <cell r="X23">
            <v>0</v>
          </cell>
          <cell r="Y23">
            <v>0</v>
          </cell>
          <cell r="Z23">
            <v>2</v>
          </cell>
          <cell r="AA23">
            <v>0</v>
          </cell>
          <cell r="AB23">
            <v>0</v>
          </cell>
          <cell r="AC23">
            <v>0</v>
          </cell>
          <cell r="AD23">
            <v>2</v>
          </cell>
          <cell r="AE23">
            <v>0.11764705882352941</v>
          </cell>
          <cell r="AF23">
            <v>1</v>
          </cell>
          <cell r="AG23">
            <v>0</v>
          </cell>
          <cell r="AH23">
            <v>0</v>
          </cell>
          <cell r="AI23">
            <v>0</v>
          </cell>
          <cell r="AJ23">
            <v>7</v>
          </cell>
          <cell r="AK23">
            <v>0</v>
          </cell>
          <cell r="AL23">
            <v>8</v>
          </cell>
          <cell r="AM23">
            <v>0.47058823529411764</v>
          </cell>
          <cell r="AN23">
            <v>0</v>
          </cell>
          <cell r="AO23">
            <v>0</v>
          </cell>
          <cell r="AP23">
            <v>1</v>
          </cell>
          <cell r="AQ23">
            <v>0</v>
          </cell>
          <cell r="AR23">
            <v>2</v>
          </cell>
          <cell r="AS23">
            <v>0</v>
          </cell>
          <cell r="AT23">
            <v>3</v>
          </cell>
          <cell r="AU23">
            <v>0.17647058823529413</v>
          </cell>
          <cell r="AV23">
            <v>1</v>
          </cell>
          <cell r="AW23">
            <v>0</v>
          </cell>
          <cell r="AX23">
            <v>1</v>
          </cell>
          <cell r="AY23">
            <v>0</v>
          </cell>
          <cell r="AZ23">
            <v>2</v>
          </cell>
          <cell r="BA23">
            <v>0</v>
          </cell>
          <cell r="BB23">
            <v>4</v>
          </cell>
          <cell r="BC23">
            <v>0.23529411764705882</v>
          </cell>
        </row>
        <row r="24">
          <cell r="A24" t="str">
            <v>OL17</v>
          </cell>
          <cell r="B24" t="str">
            <v>1. Fortalecimiento de IVC de los Productos Competencia del Invima</v>
          </cell>
          <cell r="C24" t="str">
            <v>Oficina de Laboratorios</v>
          </cell>
          <cell r="D24" t="str">
            <v>Inspección, Vigilancia y Control</v>
          </cell>
          <cell r="E24" t="str">
            <v>IVC</v>
          </cell>
          <cell r="F24" t="str">
            <v>Control de Calidad de Productos</v>
          </cell>
          <cell r="G24" t="str">
            <v>Emitir informes  epidemiológicos y  de los Laboratorios de Salud Pública Departamentales y del Distrito</v>
          </cell>
          <cell r="H24" t="str">
            <v>Conocer el diagnostico del perfil epidemiológico a nivel regional y nacional.</v>
          </cell>
          <cell r="I24" t="str">
            <v>Funcionamiento</v>
          </cell>
          <cell r="J24" t="str">
            <v>Informes</v>
          </cell>
          <cell r="K24" t="str">
            <v>Número de informe mensual de muestras de alimentos y bebidas analizadas por Laboratorios de Salud Pública</v>
          </cell>
          <cell r="L24" t="str">
            <v>Número</v>
          </cell>
          <cell r="M24" t="str">
            <v>Trimestral</v>
          </cell>
          <cell r="N24">
            <v>132</v>
          </cell>
          <cell r="O24">
            <v>0</v>
          </cell>
          <cell r="P24">
            <v>132</v>
          </cell>
          <cell r="Q24">
            <v>132</v>
          </cell>
          <cell r="R24">
            <v>0</v>
          </cell>
          <cell r="S24">
            <v>132</v>
          </cell>
          <cell r="T24">
            <v>132</v>
          </cell>
          <cell r="U24">
            <v>1</v>
          </cell>
          <cell r="V24">
            <v>1</v>
          </cell>
          <cell r="W24" t="str">
            <v/>
          </cell>
          <cell r="X24">
            <v>0</v>
          </cell>
          <cell r="Y24">
            <v>33</v>
          </cell>
          <cell r="Z24">
            <v>0</v>
          </cell>
          <cell r="AA24">
            <v>0</v>
          </cell>
          <cell r="AB24">
            <v>0</v>
          </cell>
          <cell r="AC24">
            <v>0</v>
          </cell>
          <cell r="AD24">
            <v>33</v>
          </cell>
          <cell r="AE24">
            <v>0.25</v>
          </cell>
          <cell r="AF24">
            <v>0</v>
          </cell>
          <cell r="AG24">
            <v>33</v>
          </cell>
          <cell r="AH24">
            <v>0</v>
          </cell>
          <cell r="AI24">
            <v>0</v>
          </cell>
          <cell r="AJ24">
            <v>0</v>
          </cell>
          <cell r="AK24">
            <v>0</v>
          </cell>
          <cell r="AL24">
            <v>33</v>
          </cell>
          <cell r="AM24">
            <v>0.25</v>
          </cell>
          <cell r="AN24">
            <v>0</v>
          </cell>
          <cell r="AO24">
            <v>33</v>
          </cell>
          <cell r="AP24">
            <v>0</v>
          </cell>
          <cell r="AQ24">
            <v>0</v>
          </cell>
          <cell r="AR24">
            <v>0</v>
          </cell>
          <cell r="AS24">
            <v>0</v>
          </cell>
          <cell r="AT24">
            <v>33</v>
          </cell>
          <cell r="AU24">
            <v>0.25</v>
          </cell>
          <cell r="AV24">
            <v>0</v>
          </cell>
          <cell r="AW24">
            <v>33</v>
          </cell>
          <cell r="AX24">
            <v>0</v>
          </cell>
          <cell r="AY24">
            <v>0</v>
          </cell>
          <cell r="AZ24">
            <v>0</v>
          </cell>
          <cell r="BA24">
            <v>0</v>
          </cell>
          <cell r="BB24">
            <v>33</v>
          </cell>
          <cell r="BC24">
            <v>0.25</v>
          </cell>
        </row>
        <row r="25">
          <cell r="A25" t="str">
            <v>OL18</v>
          </cell>
          <cell r="B25" t="str">
            <v>1. Fortalecimiento de IVC de los Productos Competencia del Invima</v>
          </cell>
          <cell r="C25" t="str">
            <v>Oficina de Laboratorios</v>
          </cell>
          <cell r="D25" t="str">
            <v>Inspección, Vigilancia y Control</v>
          </cell>
          <cell r="E25" t="str">
            <v>IVC</v>
          </cell>
          <cell r="F25" t="str">
            <v>Control de Calidad de Productos</v>
          </cell>
          <cell r="G25" t="str">
            <v>Realizar el proceso para el otorgamiento de reconocimientos.</v>
          </cell>
          <cell r="H25" t="str">
            <v>Mantener el máximo estándar de calidad como es la certificación de acreditación, precalificación, entre otros</v>
          </cell>
          <cell r="I25" t="str">
            <v>Inversión</v>
          </cell>
          <cell r="J25" t="str">
            <v>Atención de auditorias y/o evaluaciones</v>
          </cell>
          <cell r="K25" t="str">
            <v>No de auditoria y/o evaluaciones  interna, de vigilancia, renovación y/o extraordinaria, precalificación clasificación de agencia reguladora recibidas</v>
          </cell>
          <cell r="L25" t="str">
            <v>Número</v>
          </cell>
          <cell r="M25" t="str">
            <v>Semestral</v>
          </cell>
          <cell r="N25">
            <v>1</v>
          </cell>
          <cell r="O25">
            <v>1</v>
          </cell>
          <cell r="P25">
            <v>0</v>
          </cell>
          <cell r="Q25">
            <v>1</v>
          </cell>
          <cell r="R25">
            <v>1</v>
          </cell>
          <cell r="S25">
            <v>0</v>
          </cell>
          <cell r="T25">
            <v>1</v>
          </cell>
          <cell r="U25">
            <v>1</v>
          </cell>
          <cell r="V25">
            <v>1</v>
          </cell>
          <cell r="W25" t="str">
            <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cell r="AY25">
            <v>0</v>
          </cell>
          <cell r="AZ25">
            <v>0</v>
          </cell>
          <cell r="BA25">
            <v>0</v>
          </cell>
          <cell r="BB25">
            <v>1</v>
          </cell>
          <cell r="BC25">
            <v>1</v>
          </cell>
        </row>
        <row r="26">
          <cell r="A26" t="str">
            <v>OL19</v>
          </cell>
          <cell r="B26" t="str">
            <v>3-Fortalecimiento Institucional de la Gestión Administrativa y de Apoyo del Invima</v>
          </cell>
          <cell r="C26" t="str">
            <v>Oficina de Laboratorios</v>
          </cell>
          <cell r="D26" t="str">
            <v>Gestión Directiva</v>
          </cell>
          <cell r="E26" t="str">
            <v>GDI</v>
          </cell>
          <cell r="F26" t="str">
            <v>Formulación y Seguimiento de Planes Operativos</v>
          </cell>
          <cell r="G26" t="str">
            <v>Ejecutar el 95%  de los recursos del presupuesto de invesión apropiado para la vigencia</v>
          </cell>
          <cell r="H26" t="str">
            <v>Cumplir con la ejecución del presupuesto de inversión apropiado a la dependencia de acuerdo a los lineamientos establecidos por la Oficina Asesora de Planeación</v>
          </cell>
          <cell r="I26" t="str">
            <v>Funcionamiento</v>
          </cell>
          <cell r="J26" t="str">
            <v>Ejecucion presupuestal (Inversión)</v>
          </cell>
          <cell r="K26" t="str">
            <v>Total de recursos ejecutados del presupuesto de inversión</v>
          </cell>
          <cell r="L26" t="str">
            <v>Recursos</v>
          </cell>
          <cell r="M26" t="str">
            <v>Trimestral</v>
          </cell>
          <cell r="N26">
            <v>15017753271.290007</v>
          </cell>
          <cell r="O26">
            <v>0</v>
          </cell>
          <cell r="P26">
            <v>15017753271.290007</v>
          </cell>
          <cell r="Q26">
            <v>13199707359.51</v>
          </cell>
          <cell r="R26">
            <v>0</v>
          </cell>
          <cell r="S26">
            <v>13199707359.51</v>
          </cell>
          <cell r="T26">
            <v>13199707359.51</v>
          </cell>
          <cell r="U26">
            <v>0.878940219689477</v>
          </cell>
          <cell r="V26">
            <v>1</v>
          </cell>
          <cell r="W26" t="str">
            <v/>
          </cell>
          <cell r="X26">
            <v>0</v>
          </cell>
          <cell r="Y26">
            <v>0</v>
          </cell>
          <cell r="Z26">
            <v>0</v>
          </cell>
          <cell r="AA26">
            <v>0</v>
          </cell>
          <cell r="AB26">
            <v>0</v>
          </cell>
          <cell r="AC26">
            <v>416838514.82999998</v>
          </cell>
          <cell r="AD26">
            <v>416838514.82999998</v>
          </cell>
          <cell r="AE26">
            <v>2.7756383215250018E-2</v>
          </cell>
          <cell r="AF26">
            <v>0</v>
          </cell>
          <cell r="AG26">
            <v>0</v>
          </cell>
          <cell r="AH26">
            <v>0</v>
          </cell>
          <cell r="AI26">
            <v>0</v>
          </cell>
          <cell r="AJ26">
            <v>0</v>
          </cell>
          <cell r="AK26">
            <v>816525691.49000001</v>
          </cell>
          <cell r="AL26">
            <v>816525691.49000001</v>
          </cell>
          <cell r="AM26">
            <v>5.4370695585403063E-2</v>
          </cell>
          <cell r="AN26">
            <v>0</v>
          </cell>
          <cell r="AO26">
            <v>0</v>
          </cell>
          <cell r="AP26">
            <v>0</v>
          </cell>
          <cell r="AQ26">
            <v>0</v>
          </cell>
          <cell r="AR26">
            <v>0</v>
          </cell>
          <cell r="AS26">
            <v>2099734790.0900002</v>
          </cell>
          <cell r="AT26">
            <v>2099734790.0900002</v>
          </cell>
          <cell r="AU26">
            <v>0.13981683892118141</v>
          </cell>
          <cell r="AV26">
            <v>0</v>
          </cell>
          <cell r="AW26">
            <v>0</v>
          </cell>
          <cell r="AX26">
            <v>0</v>
          </cell>
          <cell r="AY26">
            <v>0</v>
          </cell>
          <cell r="AZ26">
            <v>0</v>
          </cell>
          <cell r="BA26">
            <v>9866608363.1000004</v>
          </cell>
          <cell r="BB26">
            <v>9866608363.1000004</v>
          </cell>
          <cell r="BC26">
            <v>0.65699630196764247</v>
          </cell>
        </row>
      </sheetData>
      <sheetData sheetId="15">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OL01</v>
          </cell>
          <cell r="B8" t="str">
            <v>Realizar capacitación a entes descentralizados y otros Actores</v>
          </cell>
          <cell r="C8">
            <v>8</v>
          </cell>
          <cell r="D8">
            <v>0</v>
          </cell>
          <cell r="E8">
            <v>8</v>
          </cell>
          <cell r="F8">
            <v>8</v>
          </cell>
          <cell r="G8">
            <v>0</v>
          </cell>
          <cell r="H8">
            <v>8</v>
          </cell>
          <cell r="I8">
            <v>1</v>
          </cell>
          <cell r="J8">
            <v>0.125</v>
          </cell>
          <cell r="K8" t="str">
            <v>1. Resultados Alcanzados a la fecha: Durante el primer trimestre de la vigencia en curso, se realizó una capacitación sobre el Diligenciamiento de la Información en la Plataforma EpiInfo, así como el diligenciamiento y parámetros a tener en cuenta para el reporte de resultados rechazados que afectan la inocuidad de los alimentos para ser enviados a la Dirección de Alimentos y Bebidas. En esta actividad participaron un promedio de 55 funcionarios de los Laboratorios de Salud Pública.
2. Inconvenientes presentados: No aplica
3. Acciones de Mejora si aplican: No aplica</v>
          </cell>
          <cell r="L8">
            <v>5</v>
          </cell>
          <cell r="M8">
            <v>0.625</v>
          </cell>
          <cell r="N8" t="str">
            <v>1. Resultados alcanzados a la fecha: De acuerdo con la planeación establecida para la ejecucion de capacitaciones, se realizaron 6 capacitaciones en el primer semestre, con la participación de 540 personas de los LDSP, los temas tratados fueron:
- Capacitación  Socialización de lineamientos 2022 y actualización de Epiinfo 
- Resolución 719 de 2015 
- Capacitación LSP de Bogotá Epi Info y Resolución 719 de 2015
- Validación de métodos Fisicoquímicos  
- Metrología aplicada a las metodologías analíticas para Alimentos 
- Recuentos microbiológicos  
2. Inconvenientes presentados:  N.A
3. Acciones de mejora si aplican:  N.A.</v>
          </cell>
          <cell r="O8">
            <v>1</v>
          </cell>
          <cell r="P8">
            <v>0.125</v>
          </cell>
          <cell r="Q8" t="str">
            <v>1. Resultados alcanzados a la fecha : De acuerdo con la planeación establecida para la ejecución de capacitaciones, se realizó una (1) capacitación en el tercer trimestre, con la participación de los LDSP de Bogotá, Valle y Nariño en el tema de Medicamentos para las áreas analíticas de Fisicoquímica y microbiología: 
2. Inconvenientes presentados:  aplazamiento de la capacitación para las áreas fisicoquímicas de medicamentos debido a motivos de salud del capacitador. 
3. Acciones de mejora si aplican:  reprogramación de la capacitación para el mismo mes.</v>
          </cell>
          <cell r="R8">
            <v>1</v>
          </cell>
          <cell r="S8">
            <v>0.125</v>
          </cell>
          <cell r="T8" t="str">
            <v>1. Resultados alcanzados a la fecha : Durante la vigencia 2022, se realizaron un total de ocho (8) capacitaciones a los Laboratorios de Salud Pública Departamentales, en temas de interes para el fortalecimeinto de los mismos como:
- Socialización de lineamientos 2022 y actualización de Epiinfo 
- Resolución 719 de 2015 
- Capacitación LSP de Bogotá Epi Info y Resolución 719 de 2015
- Validación de métodos Fisicoquímicos  
- Metrología aplicada a las metodologías analíticas para Alimentos 
- Recuentos microbiológicos
- Importancia de los análisis fisicoquímico y microbiológico en Medicamentos
2. Inconvenientes presentados:  la única dificultad presentada durante la vigencia fue el aplazamiento de la capacitación de la importancia del análisis de medicamentos para las áreas fisicoquímicas de medicamentos debido a motivos de salud del capacitador. 
3. Acciones de mejora si aplican:  reprogramación de la capacitación para el mismo mes.</v>
          </cell>
        </row>
        <row r="9">
          <cell r="A9" t="str">
            <v>OL02</v>
          </cell>
          <cell r="B9" t="str">
            <v>Realizar asistencia Técnica a entes territoriales y otros actores</v>
          </cell>
          <cell r="C9">
            <v>13</v>
          </cell>
          <cell r="D9">
            <v>0</v>
          </cell>
          <cell r="E9">
            <v>13</v>
          </cell>
          <cell r="F9">
            <v>13</v>
          </cell>
          <cell r="G9">
            <v>0</v>
          </cell>
          <cell r="H9">
            <v>13</v>
          </cell>
          <cell r="I9">
            <v>6</v>
          </cell>
          <cell r="J9">
            <v>0.46153846153846156</v>
          </cell>
          <cell r="K9" t="str">
            <v>1. Resultados Alcanzados a la fecha: Entre los meses de enero a marzo el Grupo de Red Nacional de Laboratorios, realizó  6  asistencias técnicas de la siguiente manera:
- Laboratorio de Salud Pública de Microbiología del Atlántico
- Laboratorio de Salud Pública Fisicoquímico del Atlántico
- Laboratorio de Salud Pública de Microbiología Guajira 
- Laboratorio de Salud Pública Fisicoquímico de la  Guajira 
-Laboratorio de Salud Pública de microbiología de Guainía 
- Laboratorio de Salud Pública fisicoquímico de Guania 
Las cuales han sido realizadas con el fin de realizar el seguimiento y verificación documental del cumplimiento de los requisitos de los estándares de calidad de aquellos laboratorios que se encuentran cerrados temporalmente o definitivamente,  con el fin de lograr su pronta reapertura.
2. Inconvenientes presentados: No aplica
3. Acciones de Mejora si aplican: No aplica</v>
          </cell>
          <cell r="L9">
            <v>7</v>
          </cell>
          <cell r="M9">
            <v>0.53846153846153844</v>
          </cell>
          <cell r="N9" t="str">
            <v>1. Resultados alcanzados a la fecha : De acuerdo programacion establecida para la ejecucion de AT se han realizado  13 AT tanto a LSPD como a laboratorios que se encuentran dentro de establecimeintos que procesan, o transportan alimentos y las cuales se citan a continuación: 
- LDSP Atlántico área de Fisicoquímico:
- LDSP Atlático área de Microbiología
- LDSP La Guajira área de microbiologia 
- LDSP Atlántico área de Fisicoquímico:
- LDSP Guainia  área de microbiologia 
- LDSP Guainia área de Fisicoquímico
- LSP de Bogotá medicamentos área fisicoquímico
- LSP de Bogotá medicamentos área microbiología 
- Laboratorio de la Planta  Natural  Freshly área Físicoquímico 
- Laboratorio de la Planta  Natural  Freshly área microbiológica
- Laboratorio de la Planta  del Grupo Exito área microbiologíca
- Laboratorio de la Planta  del Grupo Exito área fisicoquímico
- LDSP Córdoba Análisis de Mercurio con la participación del coordinador y los analistas
2. Inconvenientes presentados:  N.A
3. Acciones de mejora si aplican:  N.A.</v>
          </cell>
          <cell r="O9">
            <v>0</v>
          </cell>
          <cell r="P9">
            <v>0</v>
          </cell>
          <cell r="Q9" t="str">
            <v>1. Resultados alcanzados a la fecha : De acuerdo programación establecida para la ejecución de AT se han realizado  13 AT tanto a LSPD como a laboratorios que se encuentran dentro de establecimientos que procesan, o transportan alimentos y las cuales se citan a continuación: 
- LDSP Atlántico área de Fisicoquímico:
- LDSP Atlántico área de Microbiología
- LDSP La Guajira área de microbiología 
- LDSP Atlántico área de Fisicoquímico:
- LDSP Guainía  área de microbiología 
- LDSP Guainía área de Fisicoquímico
- LSP de Bogotá medicamentos área fisicoquímico
- LSP de Bogotá medicamentos área microbiología 
- Laboratorio de la Planta  Natural  Freshly área Fisicoquímico 
- Laboratorio de la Planta  Natural  Freshly área microbiológica
- Laboratorio de la Planta  del Grupo Éxito área microbiológica
- Laboratorio de la Planta  del Grupo Éxito área fisicoquímico
- LDSP Córdoba Análisis de Mercurio con la participación del coordinador y los analistas
2. Inconvenientes presentados:  N.A
3. Acciones de mejora si aplican:  N.A.</v>
          </cell>
          <cell r="R9">
            <v>0</v>
          </cell>
          <cell r="S9">
            <v>0</v>
          </cell>
          <cell r="T9" t="str">
            <v>1. Resultados alcanzados a la fecha : De acuerdo programación establecida para la ejecución de AT se han realizado  13 AT tanto a LSPD como a laboratorios que se encuentran dentro de establecimientos que procesan, o transportan alimentos y las cuales se citan a continuación: 
- LDSP Atlántico área de Fisicoquímico:
- LDSP Atlántico área de Microbiología
- LDSP La Guajira área de microbiología 
- LDSP Atlántico área de Fisicoquímico:
- LDSP Guainía  área de microbiología 
- LDSP Guainía área de Fisicoquímico
- LSP de Bogotá medicamentos área fisicoquímico
- LSP de Bogotá medicamentos área microbiología 
- Laboratorio de la Planta  Natural  Freshly área Fisicoquímico 
- Laboratorio de la Planta  Natural  Freshly área microbiológica
- Laboratorio de la Planta  del Grupo Éxito área microbiológica
- Laboratorio de la Planta  del Grupo Éxito área fisicoquímico
- LDSP Córdoba Análisis de Mercurio con la participación del coordinador y los analistas
2. Inconvenientes presentados:  N.A
3. Acciones de mejora si aplican:  N.A.</v>
          </cell>
        </row>
        <row r="10">
          <cell r="A10" t="str">
            <v>OL03</v>
          </cell>
          <cell r="B10" t="str">
            <v>Atender y gestionar las diferentes solicitudes de análisis de los productos competencia del INVIMA, requeridas por las direcciones misionales y reportar sus resultados  del Laboratorio Fisicoquímico de Alimentos y Bebidas</v>
          </cell>
          <cell r="C10">
            <v>3579</v>
          </cell>
          <cell r="D10">
            <v>3579</v>
          </cell>
          <cell r="E10">
            <v>0</v>
          </cell>
          <cell r="F10">
            <v>3579</v>
          </cell>
          <cell r="G10">
            <v>3579</v>
          </cell>
          <cell r="H10">
            <v>0</v>
          </cell>
          <cell r="I10">
            <v>868</v>
          </cell>
          <cell r="J10">
            <v>0.2425258452081587</v>
          </cell>
          <cell r="K10" t="str">
            <v>1. Resultados Alcanzados a la fecha: El Laboratorio Fisicoquímico de Alimentos y Bebidas durante el primer trimestre de la vigencia 2022 emitió un total de 868 informes que corresponden al 22% de avance en relación a la meta establecida. Los informes están asociados a las muestras de los Planes nacionales subsectoriales de tejido animal, Planes Nacionales Subsectoriales de arroz, Planes de Micotoxinas y planes de IVC de carne y leche principalmente.
2. Inconvenientes presentados: La principal dificultad presentada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3. Acciones de Mejora si aplican: Se  siguieron los planes de contingencia descritos en los procedimientos del SGL. Adicionalmente, se solicitó el apoyo de los proveedores de los equipos analíticos para la reinstalación de los software.</v>
          </cell>
          <cell r="L10">
            <v>282</v>
          </cell>
          <cell r="M10">
            <v>7.8792958927074608E-2</v>
          </cell>
          <cell r="N10" t="str">
            <v>1. Resultados Alcanzados a la Fecha: Durante lo corrido del año el Grupo de Laboratorio Fisicoquímico de Alimentos y Bebidas han analizado un total de 1150 muestras, las cuales han sido  remitidas por entidades territoriales de salud, ETA, Plan nacional de residuos de micotoxinas, Bebidas alcohólicas principalmente.
2. Inconvenientes presentados: Una de las dificultades presentadas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durante el segundo trimestre, la principal dificultad presentada es el incumplimiento de los planes de muestreo debido a que la institución no cuenta todavia con el contrato de transporte de muestras, lo que se evidencia en la disminución de muestras analizadas durante el periódo.
3. Acciones para la mejora (Si aplican): Se  siguieron los planes de contingencia descritos en los procedimientos del SGL. Adicionalmente, se realizó la reinstalación de los softwares proveedores de los equipos analíticos, además de las plataformas técnologicas que apoyan el funcionamiento de los Laboratorios. 
Se inicio la toma de muestras secas de arroz y aflatoxinas.</v>
          </cell>
          <cell r="O10">
            <v>656</v>
          </cell>
          <cell r="P10">
            <v>0.18329142218496786</v>
          </cell>
          <cell r="Q10" t="str">
            <v>1. Resultados Alcanzados a la Fecha: Durante lo corrido del año el Grupo de Laboratorio Fisicoquímico de Alimentos y Bebidas ha analizado un total de 1806 muestras, las cuales han sido  remitidas por entidades territoriales de salud, ETA, Plan nacional de residuos de micotoxinas y Bebidas alcohólicas principalmente.
2. Inconvenientes presentados: Una de las dificultades presentadas durante la vigencia fue el primer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3. Acciones para la mejora (Si aplican): Se  siguieron los planes de contingencia descritos en los procedimientos del SGL. Adicionalmente, se realizó la reinstalación de los softwares proveedores de los equipos analíticos, además de las plataformas tecnológicas que apoyan el funcionamiento de los Laboratorios. 
Se inicio la toma de muestras secas de arroz y aflatoxinas.
Se realizaron reuniones con la DAB y la DIROS para realizar nuevos cronogramas de los planes de muestreo teniendo en cuenta la capacidad de las diferentes áreas misionales de la entidad.</v>
          </cell>
          <cell r="R10">
            <v>1773</v>
          </cell>
          <cell r="S10">
            <v>0.49538977367979881</v>
          </cell>
          <cell r="T10" t="str">
            <v xml:space="preserve">1. Resultados Alcanzados a la Fecha: Durante el último trimestre del año se emitieron 1773 informes analíticos, que equivalen a un 55% de lo establecido como meta para la vigencia 2022 después de los controles de cambios solicitados debido a las dificultades presentadas a lo largo del año. Al finalizar el año el Grupo de Laboratorio Fisicoquímico de Alimentos y Bebidas analizó 3579 muestra.  
2. Inconvenientes presentados: Una de las dificultades presentadas durante la vigencia fueron los ataques cibernéticos sufridos por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fue el incumplimiento de los planes de muestreo debido a la falta del contrato de transporte muestras, que tan solo fue perfeccionado en el mes de septiembre, iniciando los muestreos a finales de este mismo mes. 
Adicionalmente, la productividad del laboratorio durante los meses de octubre y noviembre se vió afectada principalmente por la puesta en fuera de servicio de los equipos: 6430 (daño en la celda de colisión), 8050 (daño en tarjeta de celda de colisión), ORBITRAP (daño en bomba turbomolecular), Q-TOF ( daño en la tarjeta del detector), por los fallos en el suministro electrico; lo anterior afectaron los planes de residuos de tejido animal (determinación  de residuos de antibioticos, betagonistas, sulfonamidas, metabolitos de nitrofuranos, fenicoles).
3. Acciones para la mejora (Si aplican): Se  siguieron los planes de contingencia descritos en los procedimientos del SGL. Adicionalmente, se realizó la reinstalación de los softwares por parte de los proveedores de los equipos analíticos, así como de las plataformas tecnológicas que apoyan el funcionamiento de los Laboratorios. 
Se realizaron reuniones con la DAB y la DIROS para realizar nuevos cronogramas de los planes de muestreo teniendo en cuenta la capacidad de las diferentes áreas misionales de la entidad, de acuerdo a la disponibilidad de transporte de muestras.
Se solicitó soporte técnico a los proveedores de las intervenciones metrológicas de los equipos puestos fuera de servicio, además de la programación para el análisis de las muestras de acuerdo a la disponibilidad de los equipos analíticos.
</v>
          </cell>
        </row>
        <row r="11">
          <cell r="A11" t="str">
            <v>OL04</v>
          </cell>
          <cell r="B11" t="str">
            <v>Atender y gestionar las diferentes solicitudes de análisis de los productos competencia del INVIMA, requeridas por las direcciones misionales y reportar sus resultados  del Laboratorio Fisicoquímico de Alimentos y Bebidas</v>
          </cell>
          <cell r="C11">
            <v>336</v>
          </cell>
          <cell r="D11">
            <v>336</v>
          </cell>
          <cell r="E11">
            <v>0</v>
          </cell>
          <cell r="F11">
            <v>252</v>
          </cell>
          <cell r="G11">
            <v>252</v>
          </cell>
          <cell r="H11">
            <v>0</v>
          </cell>
          <cell r="I11">
            <v>51</v>
          </cell>
          <cell r="J11">
            <v>0.15178571428571427</v>
          </cell>
          <cell r="K11" t="str">
            <v>1. Resultados Alcanzados a la fecha: Para el primer trimestre se han analizado 51 muestras provenientes  de los Planes nacionales subsectoriales de tejido animal.
2. Inconvenientes presentados: La principal dificultad presentada durante la vigencia fue el ataque cibernético que sufrió la entidad, en donde se vieron afectadas todas las plataforma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se evidencia el incumplimiento de los planes de muestreo acordados con las Direcciones Misionales, debido a la falta del contrato de transporte de muestras.
3. Acciones de Mejora si aplican: Se  siguieron los planes de contingencia descritos en los procedimientos del SGL. Adicionalmente, se solicitó el apoyo de los proveedores de los equipos analíticos para la reinstalación de los software.</v>
          </cell>
          <cell r="L11">
            <v>10</v>
          </cell>
          <cell r="M11">
            <v>2.976190476190476E-2</v>
          </cell>
          <cell r="N11" t="str">
            <v xml:space="preserve">1. Resultados alcanzados a la fecha: Durante el primer semestre del año 2022, se han realizado el análisis de 61 muestras PINES.
2. Inconvenientes presentados: na de las dificultades presentadas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durante el segundo trimestre, la principal dificultad presentada es el incumplimiento de los planes de muestreo debido a que la institución no cuenta todavia con el contrato de transporte de muestras
3. Acciones para la Mejora: Se  siguieron los planes de contingencia descritos en los procedimientos del SGL. Adicionalmente, se realizó la reinstalación de los software por parte de los proveedores de los equipos analíticos, además de las plataformas técnologicas que apoyan el funcionamiento de los Laboratorios. </v>
          </cell>
          <cell r="O11">
            <v>0</v>
          </cell>
          <cell r="P11">
            <v>0</v>
          </cell>
          <cell r="Q11" t="str">
            <v>1. Resultados alcanzados a la fecha: Durante el primer semestre del año 2022, se han realizado el análisis de 61 muestras PINES.
2. Inconvenientes presentados: una de las dificultades presentadas durante la vigencia fue el primer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3. Acciones para la Mejora: Se  siguieron los planes de contingencia descritos en los procedimientos del SGL. Adicionalmente, se realizó la reinstalación de los software por parte de los proveedores de los equipos analíticos, además de las plataformas tecnológicas que apoyan el funcionamiento de los Laboratorios. 
Se realizaron reuniones con la DAB y la DIROS para realizar nuevos cronogramas de los planes de muestreo teniendo en cuenta la capacidad de las diferentes áreas.</v>
          </cell>
          <cell r="R11">
            <v>191</v>
          </cell>
          <cell r="S11">
            <v>0.56845238095238093</v>
          </cell>
          <cell r="T11" t="str">
            <v>1. Resultados alcanzados a la fecha: en el año 2022 el Grupo de Laboratorio Fisicoquímico de Alimentos y Bebidas analizó 252 muestras del proyecto PINES, de las cuales el 57% fueron analizados en el último trimestre del año.
2. Inconvenientes presentados: Una de las dificultades presentadas durante la vigencia fueron los ataques cibernéticos sufridos por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Adicionalmente, otro factor que impidio el cumplimiento de la meta establecida fue la detención del plan de muestreo del programa, debido a la disminución de la capacidad de almacenamiento de muestras del LFQAB ocasionado por el daño de uno de los ultrancongeladores, dado que ya se habia desbordado la capacidad del laboratorio por el inicio tardió de la ejecución de los planes de muestreo.
3. Acciones para la Mejora: Se  siguieron los planes de contingencia descritos en los procedimientos del SGL. Adicionalmente, se realizó la reinstalación de los software por parte de los proveedores de los equipos analíticos, así como de las plataformas tecnológicas que apoyan el funcionamiento de los Laboratorios. 
Se realizaron reuniones con la DAB y la DIROS para realizar nuevos cronogramas de los planes de muestreo teniendo en cuenta la capacidad de las diferentes áreas misionales de la entidad, de acuerdo a la disponibilidad de transporte de muestras.
Se realizó la solicitud de una adición al contrato para la intervención metrológica de los equipos medios isotermicos, la cual no fue aprobada por parte del Grupo de Gestión Contractual, así mismo se realizó un estudio previo de acuerdo a la modalidad señalada por esta oficina, el cual tampoco fue viable por los tiempos de ejecución.</v>
          </cell>
        </row>
        <row r="12">
          <cell r="A12" t="str">
            <v>OL05</v>
          </cell>
          <cell r="B12" t="str">
            <v>Atender y gestionar las diferentes solicitudes de análisis de los productos competencia del INVIMA, requeridas por las direcciones misionales y reportar sus resultados del  Laboratorio de Microbiología de alimentos y Bebidas</v>
          </cell>
          <cell r="C12">
            <v>1931</v>
          </cell>
          <cell r="D12">
            <v>1931</v>
          </cell>
          <cell r="E12">
            <v>0</v>
          </cell>
          <cell r="F12">
            <v>1931</v>
          </cell>
          <cell r="G12">
            <v>1931</v>
          </cell>
          <cell r="H12">
            <v>0</v>
          </cell>
          <cell r="I12">
            <v>196</v>
          </cell>
          <cell r="J12">
            <v>0.10150181253236665</v>
          </cell>
          <cell r="K12" t="str">
            <v>1. Resultados Alcanzados a la fecha: Para el primer trimestre se han analizado196 muestras ( enero 53 ; febrero 19  ; marzo 124  )  provenientes de:  ETA, seguimiento a rechazados por patógenos,  dirimir concepto, serotipificaciones y confirmaciones, Resistencia antimicrobiana, así como muestras de caracterización de patógenos.
2. Inconvenientes presentados:  La principal dificultad presentada, es el incumplimiento de los planes de muestreo acordados con las Direcciones Misionales atendiendo que no  se cuenta con el contrato de transporte de muestras, afectando así la ejecución del presupuesto asignado de la vigencia futura  realizada al contrato 463 de 2021 con el INS.
3. Acciones de Mejora si aplican: Se solicito al Grupo de Vigilancia Epidemiológica para que se busquen alternativas de transporte y se de inicio cuanto antes a los planes de muestreo, de forma que se pueda ejecutar el presupuesto de la vigencia futura contrato 463 de 202.</v>
          </cell>
          <cell r="L12">
            <v>332</v>
          </cell>
          <cell r="M12">
            <v>0.1719316416364578</v>
          </cell>
          <cell r="N12" t="str">
            <v xml:space="preserve">1.  Resultados Alcanzados a la fecha: Para el segundo  trimestre se han analizado  332  muestras provenientes de los planes : I: Control OficIal a Establecimientos IVC ; II Importandos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TOTAL  528 muestras en 2022.
2. Inconvenientes presentados:  La principal dificultad presentada durante el semestre, es el incumplimiento de los planes de muestreo establecidos con las Direcciones Misionales por la falta del contrato de muestras.
3. Plan de accion para la mejora: Se  reprogramaran  cronogramas de junio a diciembre 2022 con la DAB, se establecio por parte del laboratorio  que las muestras que no sean tomadas dentro de lo programado,  no podran reprogramar su toma  a fin de no sobrepasar la capacidad analitica del LMAB.   </v>
          </cell>
          <cell r="O12">
            <v>285</v>
          </cell>
          <cell r="P12">
            <v>0.14759192128430865</v>
          </cell>
          <cell r="Q12" t="str">
            <v xml:space="preserve">1.  Resultados Alcanzados a la fecha: Para el tercer  trimestre se han analizado  285   muestras ( julio 79 ; agosto79; septiembre 127  ) provenientes de los planes de muestreo de la DAB, muestras a demanda como , ETA, seguimiento a rechazados por patógenos, serotipificaciones, resistencia antimicrobiana, así como muestras de caracterización de patógenos, para un total de 813  muestras en el año.
2.   Inconvenientes presentados: La mayor dificultad presentada esta relacionada con  la reprogramación de los cronogramas para la toma de muestras debido al contrato de transporte,  razón por la cual se concentra la actividad analítica en el ultimo trimestre del año, así mismo se han presentado rechazos a las muestras de enjuagues y esponjas por incumplir el protocolo de tiempo y temperatura.
3. Plan de acción para la mejora: Ajuste de metas POA en las reuniones tripartitas, de acuerdo a lo acordado con la DAB  y la capacidad de la  DIROS, informe a la DAB de las condiciones en las cuales están siendo entregadas las muestras a fin de corregir con la empresa de transporte y GTT´s. </v>
          </cell>
          <cell r="R12">
            <v>1118</v>
          </cell>
          <cell r="S12">
            <v>0.57897462454686688</v>
          </cell>
          <cell r="T12" t="str">
            <v xml:space="preserve">1.  Resultados Alcanzados a la fecha: Para el   cuarto  triemstre se han analizado 1118  muestras provenientes de los planes de muestreo de la DAB, muestras a demanda como , ETA, seguimiento a rechazados por patogenos, serotipificaciones, Resistencia antimicrobiana, asi como muestras de caracterizacion de patogenos,  para un total de 1.931 muestras en el año 2022.
2. Inconvenientes presentados: Una de las dificultades presentadas en la vigencia 2022,  esta relacionada con la indisponibilidad de las plataformas técnológicas debido los ataques ciberneticos sufridos por la entidad en los meses de febrero y octubre. 
Sin embargo, el principal inconveniente presentado en el 2022 fue el incumplimiento de los planes de muestreo por la falta del contrato de transporte de muestras, ocasionando que la operación analítica se concentrará en el último trimestre del año, lo cual se evidencia en los resultados durante los meses de octubre, noviembre y diciembre en los cuales se analizaron el 89% de las muestras para la vigencia 2022.
3.Plan de accion para la mejora: Se  realizó modificacion  de meta inicial  POA  de 2.340 a  1.250  muestras, debido al ajuste  en los cronogramas de muestreo de la DAB; se activaron las rutas de contingencia para la emision de resultados.  
Por otra parte se realizó la reinstalación de las herramientas técnológicas como el sistema de infromación de los Laboratorios - SiLab, así como Se suite para el envio de la correspondencia. </v>
          </cell>
        </row>
        <row r="13">
          <cell r="A13" t="str">
            <v>OL06</v>
          </cell>
          <cell r="B13" t="str">
            <v>Atender y gestionar las diferentes solicitudes de análisis de los productos competencia del INVIMA, requeridas por las direcciones misionales y reportar sus resultados del  Laboratorio de Microbiología de alimentos y Bebidas</v>
          </cell>
          <cell r="C13">
            <v>330</v>
          </cell>
          <cell r="D13">
            <v>330</v>
          </cell>
          <cell r="E13">
            <v>0</v>
          </cell>
          <cell r="F13">
            <v>330</v>
          </cell>
          <cell r="G13">
            <v>330</v>
          </cell>
          <cell r="H13">
            <v>0</v>
          </cell>
          <cell r="I13">
            <v>0</v>
          </cell>
          <cell r="J13">
            <v>0</v>
          </cell>
          <cell r="K13" t="str">
            <v>1. Resultados Alcanzados a la fecha: Para el primer trimestre no se han analizado  muestras provenientes del proyecto PINES.  
2. Inconvenientes presentados: Incumplimiento en los planes de muestreo pactados con las direcciones misionales, debido a la falta del contrato de transporte de muestras.
3. Acciones de Mejora si aplican: Se realizó reunión con la Dirección de Alimentos y Bebidas para dar seguimiento a los planes de muestreo, relacionados y que se busquen alternativas para la toma y envio de muestras.</v>
          </cell>
          <cell r="L13">
            <v>0</v>
          </cell>
          <cell r="M13">
            <v>0</v>
          </cell>
          <cell r="N13" t="str">
            <v>1. Resultados Alcanzados a la fecha: En lo corrido de la vigencia no se han analizado  muestras provenientes del proyecto PINES.  
2. Inconvenientes presentados: Incumplimiento en los planes de muestreo pactados con las direcciones misionales, debido a la falta del contrato de transporte de muestras.
3. Acciones de Mejora si aplican: Se realizó reunión con la Dirección de Alimentos y Bebidas para dar seguimiento a los planes de muestreo, relacionados y que se busquen alternativas para la toma y envio de muestras.</v>
          </cell>
          <cell r="O13">
            <v>27</v>
          </cell>
          <cell r="P13">
            <v>8.1818181818181818E-2</v>
          </cell>
          <cell r="Q13" t="str">
            <v xml:space="preserve">1.  Resultados Alcanzados a la fecha: Para el  tercer trimestre se han analizado  27  muestras   provenientes  del  proyecto PINES  en el mes de septiembre que equivalen al total analizado en 2022.
2.  Inconvenientes presentados:  No contar con el contrato de transporte  de muestras a lo largo de toda la vigencia,  lo cual  impacta la programacion de cronogramas y la planificacion analitica del LMAB., así mismo se han presentado rechazos de muestras por no cumplir con las condiciones de tiempo y temperatura.
3. Plan de accion para la mejora: Se  ajusto meta POA, reprogramaron cronogramas,  se dio aviso a la DAB de los rechazos presentados en las muestras para que se realice socialización de la situacion y se corrija por parte de los GTT y la empresa de transporte, segun corresponda. </v>
          </cell>
          <cell r="R13">
            <v>303</v>
          </cell>
          <cell r="S13">
            <v>0.91818181818181821</v>
          </cell>
          <cell r="T13" t="str">
            <v xml:space="preserve">1.  Resultados Alcanzados a la fecha: Para el  cuarto   trimestre se analizaron  303 muestras   provenientes  del proyecto PINES para un total en el año de 330 muestras .
2. Inconvenientes presentados: el principal inconveniente presentado en el 2022 fue el incumplimiento de los planes de muestreo por la falta del contrato de transporte de muestras, ocasionando que la operación analítica se concentrará en el último trimestre del año. Así mismo se han presentado rechazos de muestras por no cumplir con las condiciones de tiempo y temperatura.
3. Plan de accion para la mejora: Se solicitó controles de cambio para la disminución del la meta establecida en el   POA.   Mediante correos electrónico se dió aviso a la DAB de los rechazos presentados en las muestras para que se realice socializacion de la situacion y se tomen los correctivos que correspondan.  </v>
          </cell>
        </row>
        <row r="14">
          <cell r="A14" t="str">
            <v>OL07</v>
          </cell>
          <cell r="B14" t="str">
            <v xml:space="preserve">Atender y gestionar las diferentes solicitudes de análisis de los productos competencia del INVIMA, requeridas por las direcciones misionales y reportar sus resultados del Laboratorio de OGM </v>
          </cell>
          <cell r="C14">
            <v>500</v>
          </cell>
          <cell r="D14">
            <v>500</v>
          </cell>
          <cell r="E14">
            <v>0</v>
          </cell>
          <cell r="F14">
            <v>500</v>
          </cell>
          <cell r="G14">
            <v>500</v>
          </cell>
          <cell r="H14">
            <v>0</v>
          </cell>
          <cell r="I14">
            <v>48</v>
          </cell>
          <cell r="J14">
            <v>9.6000000000000002E-2</v>
          </cell>
          <cell r="K14" t="str">
            <v>1. Resultados Alcanzados a la fecha: Durante el primer trimestre de año 2022 el Laboratorio de Organismos Genéticamente Modificados emitió informes de 48 muestras que corresponden al 12% de la meta establecida para la vigencia.
2. Inconvenientes presentados: La principal dificultad presentada durante la vigencia fue el ataque cibernético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ell>
          <cell r="L14">
            <v>118</v>
          </cell>
          <cell r="M14">
            <v>0.23599999999999999</v>
          </cell>
          <cell r="N14" t="str">
            <v>1. Resultados Alcanzados a la Fecha: Durante el primer semestre de año el Laboratorio de OGM ha realizado el análisis de 166 muestras, lo que equivale a 42% de avance de la meta establecida inicialmente.
2. Inconvenientes presentados: La principal dificultad presentada durante la vigencia fue el ataque cibernético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ell>
          <cell r="O14">
            <v>208</v>
          </cell>
          <cell r="P14">
            <v>0.41599999999999998</v>
          </cell>
          <cell r="Q14" t="str">
            <v xml:space="preserve">1.  Resultados Alcanzados a la fecha: Se atendieron 208 solicitudes de análisis representando un aumento significativo frente al trimestre inmediatamente anterior y por encima de la capacidad instalada. Esto se debió principalmente a la gestión realizada con la DAB para que siguieran llegando las muestras independiente de la entrada en operación del contrato de muestra secas. La mayoría de muestras llegaron agrupadas ya que los envíos les llegaban al Grupo de Riesgos Químicos de la DAB y ellos las traían al laboratorio, lo cual generó lotes de análisis grandes los cuales se lograron manejar. 
2.  Inconvenientes presentados:	No se presentaron inconvenientes.
3. Plan de accion para la mejora: 	No aplican acciones de mejora. </v>
          </cell>
          <cell r="R14">
            <v>126</v>
          </cell>
          <cell r="S14">
            <v>0.252</v>
          </cell>
          <cell r="T14" t="str">
            <v>1. Resultados Alcanzados a la Fecha: Durante la vigencia 2022 el Laboratorio de OGM realizó el análisis de 500 muestras.
2. Inconvenientes presentados: La principal dificultad presentada durante la vigencia fueron los ataques cibernéticos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ell>
        </row>
        <row r="15">
          <cell r="A15" t="str">
            <v>OL08</v>
          </cell>
          <cell r="B15" t="str">
            <v>Atender y gestionar las diferentes solicitudes de análisis de los productos competencia del INVIMA, requeridas por las direcciones misionales y reportar sus resultados Microbiología de Productos farmacéuticos y Otras Tecnologías</v>
          </cell>
          <cell r="C15">
            <v>335</v>
          </cell>
          <cell r="D15">
            <v>335</v>
          </cell>
          <cell r="E15">
            <v>0</v>
          </cell>
          <cell r="F15">
            <v>335</v>
          </cell>
          <cell r="G15">
            <v>335</v>
          </cell>
          <cell r="H15">
            <v>0</v>
          </cell>
          <cell r="I15">
            <v>78</v>
          </cell>
          <cell r="J15">
            <v>0.23283582089552238</v>
          </cell>
          <cell r="K15" t="str">
            <v xml:space="preserve">1. Resultados Alcanzados a la fecha: Durante el primer trimestre del 2022 el LMBPFOT ha analizado un total de 78 muestras que corresponde a un 17% de ejecución, durante este trimestre se terminaron de analizar las muestras del programa demuestra la calidad de medicamentos que llegaron a finales de 2021 y de igual manera se han atendido las solicitudes de análisis de los diferentes clientes.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ell>
          <cell r="L15">
            <v>53</v>
          </cell>
          <cell r="M15">
            <v>0.15820895522388059</v>
          </cell>
          <cell r="N15" t="str">
            <v xml:space="preserve">1. Resultados alcanzados a la fecha: Durante el segundo trimestre del 2022 el LMBPFOT ha analizado un total de 53 muestras que corresponde a un 41% de ejecución, durante este trimestre se analizaron muestras correspondientes en su gran mayoria a vacunas, hemoderivados y aguas, solicitudes de análisis correspondientes a clientes internos y clientes externos. En lo corrido del año se han analizado un total de 131 muestras lo que equivale al 41% de ejecucion.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el cual se espera inicie  a finales del mes de julio. 
3. Acciones de Mejora (Si aplican) Se han organizado reuniones o mesas de trabajo con las direcciones misionales con el fin de reprogramar los planes de muestreo de acuerdo a la capacidad operativa de la Dirección de Operaciones Sanitarias y del Laboratorio.  
</v>
          </cell>
          <cell r="O15">
            <v>37</v>
          </cell>
          <cell r="P15">
            <v>0.11044776119402985</v>
          </cell>
          <cell r="Q15" t="str">
            <v>1. Resultados Alcanzados a la fecha: Durante el tercer trimestre del 2022 el LMBPFOT ha analizado un total de 37 muestras, durante este trimestre se analizaron muestras correspondientes en su gran mayoría a vacunas, hemoderivados, cosméticos, dispositivos médicos y aguas, solicitudes de análisis correspondientes a clientes internos y clientes externos. Durante lo corrido del año se han analizado un total de 168 muestras lo que equivale al 53% de ejecución.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Por otra parte se han presentado atrasos en los análisis de algunas muestras debido a la demora en algunos de los procesos contractuales de reactivos e insumos. Adicionalmente, se esta presentando retrasos en el montaje de la prueba de pirógenos debido a que el bioterio del INS se encuentra en intervenciones de infraestructura, lo cual disminuye la capacidad operativa.  
3. Acciones de Mejora si aplican Se han reorganizado los programas de muestreo con las Direcciones Misionales, para determinar el inicio de la llegada de las muestras y la cantidad de muestreos que se realizaran para que el laboratorio pueda recibir, radicar y analizar, adicionalmente se están surtiendo los procesos de compras para la ejecución de contratos.
Se realiza la programación de análisis de muestras de acuerdo a la capacidad operativa del bioterio.</v>
          </cell>
          <cell r="R15">
            <v>167</v>
          </cell>
          <cell r="S15">
            <v>0.49850746268656715</v>
          </cell>
          <cell r="T15" t="str">
            <v xml:space="preserve">1. Resultados Alcanzados a la Fecha: Durante el cuarto trimestre el LMBPFOT analizó 167 muestras, correspondientes en su gran mayoria a vacunas, hemoderivados, cosmeticos, dispositivos medicos, medicamentos; para un total de 335 muestras  a lo largo de la vigencia 2022. 
2. Inconvenientes Presentados:   el principal inconveniente presentado en el 2022 fue el incumplimiento de los planes de muestreo por la falta del contrato de transporte de muestras, ocasionando que la operación analítica se concentrará en el último trimestre del año, tiempo en el que se recibieron muestras correspondientes a los programas de las Direcciones Misionales de Medicamentos, Cosmeticos y Dispositivos Medicos. 
La sobre ejecución en la meta (156%) de este indicador, se debe al impacto que tiene el no contar con el contrato de transporte de muestras a lo largo de toda la vigencia. Resulta muy dificil realizar una planificación acertada para la operación de los laboratorios cuando solo hasta el último trimestre se cuenta con un volumen consideable de muestras para procesar, así las cosas y la incertidumbre que se tuvo a lo largo del año por la llegada de las muestras se sobre estimo la meta a cumplir. 
Adicionalmente se presentarón atrasos en los análisis de algunas muestras debido a la demora en algunos de los procesos contractuales de reactivos e insumos. Así como, retrasos en el montaje de la prueba de pirógenos debido a que el bioterio del INS se encontraba en intervenciones de infraestructura, el cual fue abierto en el último mes del año. 
3. Acciones de Mejora, si aplican: Se ajustaron los cronogramas de muestreo con las Direcciones Misionales, para determinar el inicio de la llegada de las muestras.
Se tramitó una vigencia futura para el convenio interadminsitrativo con el INS, con el fin de no interrumpir el suministro de los bienes y servicios que en virtud recibimos por parte del instituto. </v>
          </cell>
        </row>
        <row r="16">
          <cell r="A16" t="str">
            <v>OL09</v>
          </cell>
          <cell r="B16" t="str">
            <v>Atender y gestionar las diferentes solicitudes de análisis de los productos competencia del INVIMA, requeridas por las direcciones misionales y reportar sus resultados del laboratorio de productos farmacéuticos  Fisicoquímico de  productos farmacéuticos y Otras Tecnología</v>
          </cell>
          <cell r="C16">
            <v>307</v>
          </cell>
          <cell r="D16">
            <v>307</v>
          </cell>
          <cell r="E16">
            <v>0</v>
          </cell>
          <cell r="F16">
            <v>307</v>
          </cell>
          <cell r="G16">
            <v>307</v>
          </cell>
          <cell r="H16">
            <v>0</v>
          </cell>
          <cell r="I16">
            <v>94</v>
          </cell>
          <cell r="J16">
            <v>0.30618892508143325</v>
          </cell>
          <cell r="K16" t="str">
            <v xml:space="preserve">1. Resultados Alcanzados a la fecha:  Durante la vigencia 2022 el LFQPFOT ha analizado un total de 94 muestras que corresponde a un 19% de ejecución, las cuales obedecen principalmente a solicitudes realizadas por el Ministerio de Salud y Protección Social durante la vigencia 2021, que no habían sido posible realizar debido a la falta de los estándares; además de las muestras del programa de Demuestra la Calidad de medicamentos de la vigencia anterior.
2. Inconvenientes presentados:  El principal inconveniente presentado es el incumplimiento de los planes pactados con las direcciones de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ell>
          <cell r="L16">
            <v>61</v>
          </cell>
          <cell r="M16">
            <v>0.1986970684039088</v>
          </cell>
          <cell r="N16" t="str">
            <v xml:space="preserve">1. Resultados alcanzados a la fecha: Durante el primer semestre del 2022 el LFQPFOT ha analizado un total de 155 muestras que corresponde a un 38% de ejecución. El Laboratorio ha dado prioridad a las muestras recibidas de los programas de Demuestra la Calidad de Medicamentos 2021, las muestras del Ministerio de Salud y los productos biológicos (vacunas).
2. Inconvenientes presentados: El principal inconveniente presentado es el incumplimiento de los planes pactados con las direcciones de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ell>
          <cell r="O16">
            <v>29</v>
          </cell>
          <cell r="P16">
            <v>9.4462540716612378E-2</v>
          </cell>
          <cell r="Q16" t="str">
            <v xml:space="preserve">1. Resultados Alcanzados a la fecha: Durante el tercer trimestre del 2022 el Laboratorio Fisicoquímico de Productos Farmacéuticos ha analizado y reportado un total de 29 muestras. En este trimestre se han analizado muestras de Ministerio de Salud, Vacunas, Sueros Antiofídicos, Cosméticos y Medicamentos remitidos por las Direcciones Misionales. 
Sin embargo, en lo corrido del año se han analizado un total de 184 muestras, que equivale a un 46% de la meta planteada para la vigencia 2022. 
2. Inconvenientes presentados: El principal inconveniente presentado es el incumplimiento de los planes pactados con las direcciones de  medicamentos y de cosméticos, dado al atraso que se presenta en el desarrollo del proceso de contratación de transporte de muestras. En el tercer trimestre,  se dio inicio a la recepción de muestras correspondientes a los programas de las Direccipon Misional de Cosméticos. 
Adicionalmente, se  ha presentado retraso para el análisis de algunas muestras, por los resultados obtenidos en las pruebas realizadas a las columnas cromatográficas adquiridas en la vigencias 2021, dado que no cumplen  con las características del system suitability, por lo que se esta solicitando al proveedor una solución en virtud de la garantía para dicha adquisición.
También se presenta retrasos en el análisis de muestras para la determinación de perfiles de solubilidad, dado que los procesos contractuales de la adquisición de medios isotérmicos ha tenido una serie de dificultades que no han permitido la adquisición del  agitador orbital.
3. Acciones de Mejora si aplican: Se han organizado reuniones o mesas de trabajo con las direcciones misionales con el fin de reprogramar los planes de muestreo de acuerdo a la capacidad operativa de la Dirección de Operaciones Sanitarias y del Laboratorio.  </v>
          </cell>
          <cell r="R16">
            <v>123</v>
          </cell>
          <cell r="S16">
            <v>0.40065146579804561</v>
          </cell>
          <cell r="T16" t="str">
            <v xml:space="preserve">1. Resultados alcanzados a la fecha: Durante el cuarto trimestre del 2022 el LFQPFOT analizó un total de 123 muestras,  correspondientes  a vacunas, productos cosmeticos, medicamentos , productos fitoterapéuticos , solicitudes de análisis correspondientes fiscalía, Dirección de Medicamentos, Dirección de Cosméticos y Laboratorio de Productos Biológicos. Durante el año se analizaron un total de 307 muestras . 
2. Inconvenientes presentados: El principal inconveniente presentado es el incumplimiento de los planes pactados con las direcciones de  medicamentos y de cosméticos, dado el atraso que se presentó en el desarrollo del proceso de contratación de transporte de muestras, ocasionando que en el último trimestre del año se analizaran el 47% de las muestras de todo el año, afectando de esta manera la planificación de las actividades del laboratorio. 
Además, la capacidad del laboratorio se ve limitada por el retraso en la ejecución del contrato de la adquisición de estándares, dado que este se llevo a cabo en los dos últimos meses del año.
3. Acciones de Mejora si aplican: Se organizaron reuniones o mesas de trabajo con las direcciones misionales con el fin de reprogramar los planes de muestreo de acuerdo a la capacidad operativa de la Dirección de Operaciones Sanitarias y del Laboratorio.  </v>
          </cell>
        </row>
        <row r="17">
          <cell r="A17" t="str">
            <v>OL10</v>
          </cell>
          <cell r="B17" t="str">
            <v>Atender y gestionar las diferentes solicitudes de análisis de los productos competencia del INVIMA, requeridas por las direcciones misionales y reportar sus resultados Dispositivos médicos</v>
          </cell>
          <cell r="C17">
            <v>57</v>
          </cell>
          <cell r="D17">
            <v>57</v>
          </cell>
          <cell r="E17">
            <v>0</v>
          </cell>
          <cell r="F17">
            <v>57</v>
          </cell>
          <cell r="G17">
            <v>57</v>
          </cell>
          <cell r="H17">
            <v>0</v>
          </cell>
          <cell r="I17">
            <v>0</v>
          </cell>
          <cell r="J17">
            <v>0</v>
          </cell>
          <cell r="K17" t="str">
            <v>1. Resultados Alcanzados a la fecha: Durante el primer trimestre no se realizaron análisis de muestras, dado el ataque cibernetico del que fue victima el Invima, el Laboratorio presentó ensayos represados cuya trazabilidad se encuentra en el aplicativo SiLab, situación que fue notificada y aceptada por la Dirección de Dispositivos Médicos, así mismo se notificó a ellos el daño en los sistemas de cómputo asociados a Equipos de Ensayo que impiden el procesamiento de muestras.
2. Inconvenientes presentados:  Indisponibilidad de las heramientas tecnológicas establecidas en la institución ocasionado por el ataque cibernético, lo que dificulto el acceso y uso de los computadores, además del uso de plataformas, software y equipos analíticos. Adicionalmente, se presenta retrasos en el proceso pre-contractual del Servicio de Transporte de Muestras lo que genera disminución en la cantidad de Muestras a Recibir por el Programa Demuestra de Dispositivos Médicos.
3. Acciones de Mejora si aplican:  La Oficina de Tecnologías de la Información junto con Soporte Técnologico, han realizado actividades como: formateo y configuración de los equipos de computo afectados (Office, Antivirus,internet,etc), recuperación de información del Software Enersol, instalación de los Software de Ensayos. Adicionalmente, seactivaron los planes de contigencia establecidos dentro de los procedimientos, se han contactado a los proveedores de los equipos para solicitar soporte en la reinstalación de los software correspondientes y se empezó a incorporar la información propia del Laboratorio a través de SharePoint . Por otro lado, a Finales de Marzo se empezaron a realizar Verificaciones de los Equipos de Ensayo para confirmar su correcto funcionamiento. Por último, con las Direcciones Misionales se está evaluando la cantidad y la programación de toma de muestras de 2022.</v>
          </cell>
          <cell r="L17">
            <v>20</v>
          </cell>
          <cell r="M17">
            <v>0.35087719298245612</v>
          </cell>
          <cell r="N17" t="str">
            <v>1. Resultados Alcanzados a la fecha: Durante el primer semestre del año se han analizado un total de 20 muestras, las cuales en su mayoria corresponden a las muestras que se encontraban represadas del programa de Demuestra la Calidad 2021 y que no pudieron ser analizadas durante los primeros meses debido a la indisponibilidad de los software de los equipos analíticos ocasionado por el ataque cibernético.
2. Inconvenientes presentados: Indisponibilidad de las heramientas tecnológicas establecidas en la institución ocasionado por el ataque cibernético, lo que dificulto el acceso y uso de los computadores, además del uso de plataformas, software y equipos analíticos. Adicionalmente, se presenta retrasos en el proceso pre-contractual del Servicio de Transporte de Muestras lo que genera disminución en la cantidad de Muestras a Recibir por el Programa Demuestra de Dispositivos Médicos.
3. Acciones de Mejora si aplican: Se ejecutaron los planes de contigencia establecidos dentro de los procedimientos. Asi mismo, en el marco de la estrategia de recuperación documental del SGL, dada la no disponibilidaad del gestor documental en se suite, se usaron herramientas disponibles (share point) para el almacenamiento de los documentos recuperados.
Se culminaron las Verificaciones de los Equipos de Ensayo para confirmar su correcto funcionamiento y así empezar con el  procesamiento de muestras con los planes de contingencia. 
Se ajusto con las Direcciones Misionales la cantidad y la programación de toma de muestras de 2022.</v>
          </cell>
          <cell r="O17">
            <v>23</v>
          </cell>
          <cell r="P17">
            <v>0.40350877192982454</v>
          </cell>
          <cell r="Q17" t="str">
            <v>1. Resultados Alcanzados a la fecha: Durante el tercer  trimestre se realizó análisis de muestras interlaboratorios de condones (7 muestras), guantes (6 muestras) y jeringas (10 muestras).
2. Inconvenientes presentados: No se cuenta con servicio de Transporte de Muestras lo que generó disminución en la cantidad de Muestras a Recibir por el Programa Demuestra de Dispositivos Médicos.
3. Acciones de Mejora si aplican: Se realizaron reuniones tripartitas con el fin de evaluar alternativas para la entrega de las muestras recogidas en los meses de julio a agosto, de las cuales solo se recibieron muestras provenientes de Bogota, por lo cual se solicitó un control de cambios en la meta establecida en el  POA.</v>
          </cell>
          <cell r="R17">
            <v>14</v>
          </cell>
          <cell r="S17">
            <v>0.24561403508771928</v>
          </cell>
          <cell r="T17" t="str">
            <v>1. Resultados Alcanzados a la fecha: Durante el cuarto  trimestre se realizó análisis de muestras del programa demuestra la calidad distribuido así:suturas (9 muestras) y jeringas (5 muestras), para un Total de 14 muestras. Analizando un total de 57 muestras a lo largo de la vigencia.
2. Inconvenientes presentados: Indisponibilidad de las heramientas tecnológicas establecidas en la institución ocasionado por los ataques cibernéticos, lo que dificulto el acceso y uso de los computadores, además del uso de plataformas. Cabe Señalar que gran parte delos equipos analíticos fueron puestos fuera de servicio debido a los ataques cibernéticos. 
Adicionalmente, la falta de contrato de transporte de muestras que ocasionó la solicitud de la disminución en la meta del indicador. 
3. Acciones de Mejora si aplican: Se continuaron con los planes de contigencia establecidos dentro de los procedimientos en los casos que no requerían software de equipos.
Se realizaron reuniones tripartitas con el fin de evaluar alternativas para la entrega de las muestras recogidas en los meses de julio a agosto, de las cuales solo se recibieron muestras provenientes de Bogota.</v>
          </cell>
        </row>
        <row r="18">
          <cell r="A18" t="str">
            <v>OL11</v>
          </cell>
          <cell r="B18" t="str">
            <v>Emitir conceptos de lotes de productos biológicos.</v>
          </cell>
          <cell r="C18">
            <v>523</v>
          </cell>
          <cell r="D18">
            <v>523</v>
          </cell>
          <cell r="E18">
            <v>0</v>
          </cell>
          <cell r="F18">
            <v>523</v>
          </cell>
          <cell r="G18">
            <v>523</v>
          </cell>
          <cell r="H18">
            <v>0</v>
          </cell>
          <cell r="I18">
            <v>139</v>
          </cell>
          <cell r="J18">
            <v>0.26577437858508607</v>
          </cell>
          <cell r="K18" t="str">
            <v>1. Resultados Alcanzados a la fecha:  Se han emitido 139 conceptos de liberación de lote equivalentes al 21% analizados de acuerdo con lo programado para el año 2022, lo cual representa resultados satisfactorios en el desarrollo analítico de las muestras en el laboratorio.
Para las vacunas se han liberado 82 lotes que corresponden a 5.604.878 dosis, los cuales corresponden a dosis administradas por Programa de Inmunización Ampliada (PAI) y comercializadores privados. Para los hemoderivados se han liberado 55 lotes que corresponden a 217.078 unidades para pacientes que presentan patología asociada con hemostasia; y para los sueros se han liberado 2 lotes que corresponde a 19.278 dosis.
2. Inconvenientes presentados:  La principal dificultad presentada durante el primer trimestre fue el ataque cibernético que sugfrió a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La Oficina de Atención al Ciudadano estableció las herramientas necesarias para la radicación de las solicitudes y envió de la documentación allegada por el cliente para la revisión y análisis de productos biológicos. Adicionalmente, se activaron los planes de contingencia establecidos dentro del Sistema de Gestión de los Laboratorios.</v>
          </cell>
          <cell r="L18">
            <v>156</v>
          </cell>
          <cell r="M18">
            <v>0.29827915869980881</v>
          </cell>
          <cell r="N18" t="str">
            <v>1. Resultados Alcanzados a la fecha: Se han emitido 295 conceptos de liberación de lote equivalentes al 45% de avance de lo establecido como meta para la vigencia.
Para las vacunas se han liberado 178 lotes que corresponden a 16.231.887 dosis, los cuales corresponden a dosis administradas por Programa de Inmunización Ampliada (PAI) y comercializadores privados. Para los hemoderivados se han liberado 115 lotes que corresponden a 394.874 unidades para pacientes que presentan patología asociada con hemostasia; y para los sueros se han liberado 2 lotes que corresponde a 19.278 dosis
2. Inconvenientes presentados: en el mes de junio se reiteró a los fabricantes y/o distribuidores dar cumplimiento a los lineamientos estipulados en la Primera Mesa de Unificación de Criterios 2021. Apostilla y legalización de documentos de origen extranjero, y al concepto emitido por la Agencia Nacional de Defensa Jurídica del Estado de marzo 15 de 2022, lo cual no permitió emitir los certificados de liberación de lote de productos biológicos radicados en el mes de junio, aunque estos se encuentran dentro de los tiempos de oportunidad; pero si puede verse afectado en el mes de julio; ya que la traducción y/o apostilla de los documentos sometidos a liberación de lote pueden tardar aproximadamente dos meses. 
3. Acciones de Mejora si aplican: se han atendido inquietudes de los fabricantes y/o distribuidores con el area de jurídica a través de reuniones, correos y llamadas telefónicas con respecto al cumplimiento de los lineamientos de apostilla y legalización de documentos.</v>
          </cell>
          <cell r="O18">
            <v>75</v>
          </cell>
          <cell r="P18">
            <v>0.14340344168260039</v>
          </cell>
          <cell r="Q18" t="str">
            <v xml:space="preserve">1. Resultados Alcanzados a la fecha: Se han emitido 370 conceptos de liberación de lote equivalentes al 57% de acuerdo con lo programado para el año 2022, lo cual representa resultados satisfactorios en el desarrollo analítico de las muestras en el laboratorio.
Para las vacunas se han liberado 207 lotes que corresponden a 17.697.039 dosis, los cuales corresponden a dosis administradas por Programa de Inmunización Ampliada (PAI) y comercializadores privados. Para los hemoderivados se han liberado 158 lotes que corresponden a 500.277 unidades para pacientes que presentan patología asociada con hemostasia; y para los sueros se han liberado 5 lotes que corresponde a 48.582 dosis
2. Inconvenientes presentados: la principal dificultad presentada durante los meses de julio y agosto fue el rechazó de las solicitudes realizadas por los fabricantes y/o distribuidores para dar cumplimiento a los lineamientos estipulados en la Primera Mesa de Unificación de Criterios 2021. Apostilla y legalización de documentos de origen extranjero, y al concepto emitido por la Agencia Nacional de Defensa Jurídica del Estado de marzo 15 de 2022, los tiempos que tarda el trámite de traducción, apostille y legalización de documentos de origen extranjero en los diferentes paises donde se fabrican los productos biológicos son prolongados, lo que incide en los tiempos de liberación y/o emisión de los mismos. Estos documentos oficiales son requisito para la liberación y/o emisión de conceptos de calidad de productos biológicos, es decir, una vez alleguen estos y cumplan con los requerimientos, se procede a la emisión de los conceptos y/o certificados respectivos.
3. Acciones de Mejora si aplican:  a traves de diferentes mesas técnicas con la Oficina de jurídica, se acordó  que cada fabricante y/o distribuidor allegara carta de compromiso manifestando que el trámite de apostille de documentos públicos se estaba adelantando y que una vez se tuvieran dichos documentos apostillados, se enviarian al laboratorio. De esta forma, la liberación de lote por parte del LPB podría realizarse una vez allegada la carta de compromiso, con el fin de evitar el desabastecimiento de este tipo de productos en el país.
</v>
          </cell>
          <cell r="R18">
            <v>153</v>
          </cell>
          <cell r="S18">
            <v>0.29254302103250479</v>
          </cell>
          <cell r="T18" t="str">
            <v>1. Resultados Alcanzados a la Fecha: En el año 2022  se emitieron 523 conceptos de liberación equivalentes al 105 % analizados de acuerdo con lo programado, cuya meta eran 500; lo cual representa resultados satisfactorios en la actividad de liberación de lote. La meta sobrepasó el 105% debido a que algunos fabricantes y/o distribuidores allegaron los documentos requeridos para la liberación de lote, referente a traducción oficial y apostille dando cumplimiento a la mesa de unificación de criterios.
La liberacion de lote de los productos biológicos se distribuye de la siguiente manera: 
Para las vacunas se liberaron 284 lotes que corresponden a 23.868.676 dosis, los cuales corresponden a dosis administradas por Programa de Inmunización Ampliada (PAI) y comercializadores privados. Para los hemoderivados se liberaron 234 lotes que corresponden a 671.991 unidades para pacientes que presentan patología asociada con hemostasia; y para los sueros se liberaron 5 lotes que corresponde a 48.582 dosis
2. Inconvenientes presentados: la principal dificultad presentada en los meses de julio y agosto fue el rechazo de las solicitudes presentadas por los fabricantes y/o distribuidores atendiendo que no daban cumplimiento a los lineamientos estipulados en la Primera Mesa de Unificación de Criterios 2021: Apostilla y legalización de documentos de origen extranjero, como tampoco al concepto emitido por la Agencia Nacional de Defensa Jurídica del Estado de marzo 15 de 2022. 
3. Acciones de mejora:  a traves de diferentes mesas técnicas con la Oficina de jurídica, se acordó  que cada fabricante y/o distribuidor allegaría carta de compromiso manifestando que el trámite de apostille de documentos públicos se estaba adelantando y que una vez se tuvieran dichos documentos apostillados, se enviarian al laboratorio. De esta forma, la liberación de lote por parte del LPB podría realizarse una vez allegada la carta de compromiso, con el fin de evitar el desabastecimiento de este tipo de productos en el país.</v>
          </cell>
        </row>
        <row r="19">
          <cell r="A19" t="str">
            <v>OL12</v>
          </cell>
          <cell r="B19" t="str">
            <v>Emitir conceptos de lotes de productos biológicos.</v>
          </cell>
          <cell r="C19">
            <v>100</v>
          </cell>
          <cell r="D19">
            <v>0</v>
          </cell>
          <cell r="E19">
            <v>100</v>
          </cell>
          <cell r="F19">
            <v>100</v>
          </cell>
          <cell r="G19">
            <v>0</v>
          </cell>
          <cell r="H19">
            <v>100</v>
          </cell>
          <cell r="I19">
            <v>32</v>
          </cell>
          <cell r="J19">
            <v>0.32</v>
          </cell>
          <cell r="K19" t="str">
            <v>1. Resultados Alcanzados a la fecha:  A la fecha se han emitido 32 conceptos de calidad para productos exentos de liberación de lote, lo que corresponde a un 32% de la meta programada para este año.  Estos productos corresponden a vitales no disponibles y a productos requeridos para el manejo de la emergencia sanitaria debido a la Covid 19.
2. Inconvenientes presentados:  La principal dificultad presentada durante el primer trimestre fue el ataque cibernético que sufrió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La Oficina de Atención al Ciudadano establecieron las herramientas necesarias para la radicación de las solicitudes y envió de la documentación allegada por el cliente para la revisión y análisis de productos biológicos. Adicionalmente, se activaron los planes de contingencia establecidos dentro del Sistema de Gestión de los Laboratorios.</v>
          </cell>
          <cell r="L19">
            <v>11</v>
          </cell>
          <cell r="M19">
            <v>0.11</v>
          </cell>
          <cell r="N19" t="str">
            <v xml:space="preserve">1. Resultados Alcanzados a la fecha: A la fecha se han emitido 43 conceptos de calidad para productos excentos de liberación de lote, lo que corresponde a un 43% de la meta programada para este año.  Estos productos corresponden a vitales no disponibles y a productos requeridos para dar respuesta a la emergencia sanitaria debido a la Covid 19.
2. Inconvenientes presentados: algunas solicitudes de emisión de conceptos son rechazadas debido a que el cliente radica por la oficina virtual de la página del Invima, sin aclarar que estos productos son excentos de pago, por ser de emergencia sanitaria. Una vez el cliente nos informa del rechazo del trámite se procede a consultar el trámite con la oficina de atención al ciudado, quienes realizan la  radicación respectiva por la oficina de correspondencia. Lo anterior genera reprocesos en el LPB y en la oficina de atención al ciudadano.
3. Acciones de Mejora (si aplican): Se le informa al cliente incluir lo pertinente en las obervaciones para que el trámite sea radicado.  </v>
          </cell>
          <cell r="O19">
            <v>45</v>
          </cell>
          <cell r="P19">
            <v>0.45</v>
          </cell>
          <cell r="Q19" t="str">
            <v>1. Resultados Alcanzados a la fecha: A la fecha se han emitido 88 conceptos de calidad para productos excentos de liberación de lote, lo que corresponde a un 88% de la meta programada para este año.  Estos productos corresponden a vitales no disponibles y a emergencia sanitaria debido a la Covid 19.
2. Inconvenientes presentados: algunos tramites de emisión de conceptos de las vacunas contra la Covid-19  fueron asignadas al LPB para su evaluación; por parte de la DMPB, meses despues del radicado inicial realizado por el cliente. Durante este tiempo las vacunas asignadas cumplierion su vida util, por tal motivo el LPB no pudo emitir el concepto de Liberación y el radicado fue devuelto a la Dirección de Medicamentos y Productos Biológicos-DMPB. 
3. Acciones de Mejora si aplican: Se solictó al encargado de la radicacion en la DMPB que todos los trámites asociados a la emisión de conceptos de calidad se cargaran directamente a la carpeta compartida con el LPB en el menor tiempo posible</v>
          </cell>
          <cell r="R19">
            <v>12</v>
          </cell>
          <cell r="S19">
            <v>0.12</v>
          </cell>
          <cell r="T19" t="str">
            <v>1. Resultados Alcanzados a la fecha: Durante el 2022 se emitieron 100 Conceptos de calidad para los productos excentos de liberación de lote, equivalentes al 100% de lo programado
2. Inconvenientes presentados:  La principal dificultad presentada durante la vigencia 2022 fueron los ataques cibernéticos que sufrió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Reinstalación de las plataformas técnológicas que apoyan el funcionamiento insitucional como lo son SiLab, Se suite, Registros sanitarios, entre otros.</v>
          </cell>
        </row>
        <row r="20">
          <cell r="A20" t="str">
            <v>OL13</v>
          </cell>
          <cell r="B20" t="str">
            <v>Gestionar  Programas de Ensayos de Aptitud o Pruebas de Eficiencia   para los Laboratorios departamentales de salud pública</v>
          </cell>
          <cell r="C20">
            <v>4</v>
          </cell>
          <cell r="D20">
            <v>4</v>
          </cell>
          <cell r="E20">
            <v>0</v>
          </cell>
          <cell r="F20">
            <v>4</v>
          </cell>
          <cell r="G20">
            <v>4</v>
          </cell>
          <cell r="H20">
            <v>0</v>
          </cell>
          <cell r="I20">
            <v>0</v>
          </cell>
          <cell r="J20">
            <v>0</v>
          </cell>
          <cell r="K20" t="str">
            <v>1. Resultados Alcanzados a la fecha:   Durante el primer trimestre del año se ha realizado la gestión precontractual para la adquisición de programas de ensayo de aptitud, el cual se encontraba para la revisión de la Oficina de Gestión Contractual el 14 de marzo y el cual fue ajustado teniendo en cuenta las observaciones realizadas por el abogado encargado y las propuestas allegadas por los oferentes.  
2. Inconvenientes presentados:  No aplica
3. Acciones de Mejora si aplican:  No aplica</v>
          </cell>
          <cell r="L20">
            <v>0</v>
          </cell>
          <cell r="M20">
            <v>0</v>
          </cell>
          <cell r="N20" t="str">
            <v>1. Resultados alcanzados a la fecha: Se realizó la subasta de adjudicación del proceso el 2 y 3 de junio de 2022, se adjudicaron todos los grupos e ítems solicitados, a la fecha ya se firmaron los contratos y actas de inicio correspondientes
2. Invonvenientes presentados: Demoras en el proceso contractual de revisión y aprobación del estudio previo, ajuste de fechas para participación en las rondas de Ensayos de aptitud.
3. Acciones de mejora si aplican: N.A</v>
          </cell>
          <cell r="O20">
            <v>2</v>
          </cell>
          <cell r="P20">
            <v>0.5</v>
          </cell>
          <cell r="Q20" t="str">
            <v xml:space="preserve">
1. Resultados alcanzados a la fecha:  Durante el tercer trimestre fueron enviados protocolos y muestras del ensayo de aptitud:
1. Determinación de grado alcoholimétrico y Metanol en  Whisky (Agosto).
2. Análisis de parámetros microbiológicos en matriz carne en Polvo (Septiembre)
2. Inconvenientes presentados:  Se prensentó inconveniente con la importanción del ensayo de aptitud   relacionado con el patógeno E.Coli O157, dado las nuevas políticas internacionales en donde se prohibe la exportación de este tipo de productos fuera de Estados Unidos, de acuerdo con lo reportado por el Contratista AS ANALYTICAL
3. Acciones de mejora si aplican: Se informó al Grupo de Gestión Contractual la situación reportada por el contratista y nos encontramos a la espera de los lineamientos de conformidad a las normas establecidas para tal fin.</v>
          </cell>
          <cell r="R20">
            <v>2</v>
          </cell>
          <cell r="S20">
            <v>0.5</v>
          </cell>
          <cell r="T20" t="str">
            <v xml:space="preserve">
1. Resultados alcanzados a la fecha:  Durante el año 2022 fueron enviados cuatro (4) protocolos y muestras del ensayo de aptitud, los cuales se listan a continuación
1. Determinación de grado alcoholimétrico y Metanol en  Whisky (Agosto).
2. Análisis de parámetros microbiológicos en matriz carne en Polvo (Septiembre)
3. Determinaciónde Grasa, humedad, cenizas, proteína, hierro en una  muestra de Harina de  Trigo (Octubre)
4. Determinación de Grasa, proteína, humedad, acidez titulable en una muestra de leche en polvo entera (Octubre).
2. Inconvenientes presentados:  Se prensentó inconveniente con la importanción del ensayo de aptitud   relacionado con el patógeno E.Coli O157, dado las nuevas políticas internacionales en donde se prohibe la exportación de este tipo de productos fuera de Estados Unidos, de acuerdo con lo reportado por el Contratista AS ANALYTICAL
3. Acciones de mejora si aplican: Se informó al Grupo de Gestión Contractual la situación reportada por el contratista, quienes emiten un Otro sí al contrato, lo cual permite la liberación del presupuesto asignado para este ensayo de aptitud. </v>
          </cell>
        </row>
        <row r="21">
          <cell r="A21" t="str">
            <v>OL14</v>
          </cell>
          <cell r="B21" t="str">
            <v xml:space="preserve">Realizar inscripción  y participar  en ensayos de aptitud y pruebas interlaboratorios  a nivel nacional y/o internacional acorde con la oferta y productos, analitos o matrices a evaluar  que apliquen. </v>
          </cell>
          <cell r="C21">
            <v>46</v>
          </cell>
          <cell r="D21">
            <v>46</v>
          </cell>
          <cell r="E21">
            <v>0</v>
          </cell>
          <cell r="F21">
            <v>46</v>
          </cell>
          <cell r="G21">
            <v>46</v>
          </cell>
          <cell r="H21">
            <v>0</v>
          </cell>
          <cell r="I21">
            <v>3</v>
          </cell>
          <cell r="J21">
            <v>6.5217391304347824E-2</v>
          </cell>
          <cell r="K21" t="str">
            <v>1. Resultados Alcanzados a la fecha:  En lo corrido del año 2022, los grupos de laboratorio participaron en Ensayos de Aptitud o pruebas interlaboratorio de la siguiente manera:
- FQAB: Determinación de Aflatoxina en Maíz
- MBAB: Participo en EA QMS16 - Ronda 309, en donde se evaluaron los siguientes análisis: Recuento de E.coli, Recuento de Coliformes y Recuento de Enterobacterias. 
-FQPFOT: participo en la ronda PH079, con el que se evaluó el ensayo uniformidad de dosis.
2. Inconvenientes presentados:  No aplica
3. Acciones de Mejora si aplican:  No aplica</v>
          </cell>
          <cell r="L21">
            <v>1</v>
          </cell>
          <cell r="M21">
            <v>2.1739130434782608E-2</v>
          </cell>
          <cell r="N21" t="str">
            <v>1. Resultados Alcanzados a la fecha:  En lo corrido del año 2022, los grupos de laboratorio participaron en cuatro (4)  Ensayos de Aptitud o pruebas interlaboratorio de la siguiente manera:
- FQAB: Determinación de Aflatoxina en Maíz, Determinación de Cadmio, Plomo y Estaño en una bebida
- MBAB: Participo en EA QMS16 - Ronda 309, en donde se evaluaron los siguientes análisis: Recuento de E.coli, Recuento de Coliformes y Recuento de Enterobacterias. 
-FQPFOT: participo en la ronda PH079, con el que se evaluó el ensayo uniformidad de dosis.
2. Inconvenientes presentados:  No aplica
3. Acciones de Mejora si aplican:  No aplica</v>
          </cell>
          <cell r="O21">
            <v>18</v>
          </cell>
          <cell r="P21">
            <v>0.39130434782608697</v>
          </cell>
          <cell r="Q21" t="str">
            <v>1. Resultados Alcanzados a la fecha:  En lo corrido del año 2022, los grupos de laboratorio participaron en 22   Ensayos de Aptitud o pruebas interlaboratorio dentro de los que se encuentran: 
- FQAB: Determinación de Aflatoxina en Maíz, Determinación de Cadmio, Plomo, determinación de plaguicidas en frutas, Estaño en una bebida y determinación de conservantes.
- MBAB: Participo en EA QMS16 - Ronda 309, en donde se evaluaron los siguientes análisis: Recuento de E.coli, Recuento de Coliformes y Recuento de Enterobacterias. 
-FQPFOT: participó en la ronda PH079, con el que se evaluó el ensayo uniformidad de dosis.
- FMDMOT: Condones (Espesor, Detección de orificios visual, detección de orificios conductividad, Volumen y presión, Longitud y ancho, cantidad de lubricante, Integridad), Guantes quirúrgicos (Longitud, ancho y espesor), Guantes de examen (Longitud, ancho y espesor, ausencia de orificios, ausencia de orificios), Jeringas (limpieza, numeración de escala, separación de fuerza y par torsional, Espacio muerto, fugas de aire y unión cono-aguja, Exactitud, fugas de liquido y unión cono-aguja)
2. Inconvenientes presentados:  No aplica
3. Acciones de Mejora si aplican:  No aplica</v>
          </cell>
          <cell r="R21">
            <v>24</v>
          </cell>
          <cell r="S21">
            <v>0.52173913043478259</v>
          </cell>
          <cell r="T21" t="str">
            <v>1. Resultados Alcanzados a la fecha:  En el año 2022, los grupos de laboratorio participaron en 46  Ensayos de Aptitud o pruebas interlaboratorio dentro de los que se encuentran: 
- FQAB: Determinación de Aflatoxina en Maíz, Determinación de Cadmio, Plomo, determinación de plaguicidas en frutas, Estaño en una bebida y determinación de conservantes, Determinación de histamina,  Determinación de metales, determinación de Hierro en harina, Determinación de Nitrógeno en carnico, Determinación de nitrito en derivados cárnicos,  Determinación de acrilamida. 
- MBAB: Participo en EA QMS16 - Ronda 309, en donde se evaluaron los siguientes análisis: Recuento de E.coli, Recuento de Coliformes y Recuento de Enterobacterias. 
-FQPFOT: participó en la ronda PH079, con el que se evaluó el ensayo uniformidad de dosis, un parámetro PT-PH- 6E (infrarrojo) y PT-PH-6F (agua KF)
- FMDMOT: Condones (Espesor, Detección de orificios visual, detección de orificios conductividad, Volumen y presión, Longitud y ancho, cantidad de lubricante, Integridad), Guantes quirúrgicos (Longitud, ancho y espesor), Guantes de examen (Longitud, ancho y espesor, ausencia de orificios, ausencia de orificios), Jeringas (limpieza, numeración de escala, separación de fuerza y par torsional, Espacio muerto, fugas de aire y unión cono-aguja, Exactitud, fugas de liquido y unión cono-aguja)
- MBPFOT: prueba de esterilidad en la matriz medicamentos, prueba de limite microbiano en matriz cosmeticos
2. Inconvenientes presentados:  No aplica
3. Acciones de Mejora si aplican:  No aplica</v>
          </cell>
        </row>
        <row r="22">
          <cell r="A22" t="str">
            <v>OL15</v>
          </cell>
          <cell r="B22" t="str">
            <v>Estandarizar técnicas requeridas en el laboratorio para la realización de análisis de productos competencia del INVIMA.</v>
          </cell>
          <cell r="C22">
            <v>11</v>
          </cell>
          <cell r="D22">
            <v>11</v>
          </cell>
          <cell r="E22">
            <v>0</v>
          </cell>
          <cell r="F22">
            <v>11</v>
          </cell>
          <cell r="G22">
            <v>11</v>
          </cell>
          <cell r="H22">
            <v>0</v>
          </cell>
          <cell r="I22">
            <v>1</v>
          </cell>
          <cell r="J22">
            <v>9.0909090909090912E-2</v>
          </cell>
          <cell r="K22" t="str">
            <v>1. Resultados Alcanzados a la fecha:  En lo corrido del año 2022, se ha realizado una estandarización por parte del Laboratorio de Organismos Genéticamente Modificados y es el siguiente: método MultiTarget de alérgenos para la detección de secuencias de la gluteina, precursor metabólico del gluten y de la soya. 
2. Inconvenientes presentados:  No aplica
3. Acciones de Mejora si aplican:  No aplica</v>
          </cell>
          <cell r="L22">
            <v>1</v>
          </cell>
          <cell r="M22">
            <v>9.0909090909090912E-2</v>
          </cell>
          <cell r="N22" t="str">
            <v>1. Resultados Alcanzados a la fecha:  En lo corrido del año 2022, se ha realizado dos (2) estandarizaciones, las cuales se encuentran distribuidas de las siguiente manera:
OGM:  método MultiTarget de alérgenos para la detección de secuencias de la gluteina, precursor metabólico del gluten y de la soya. 
FMDMOT: Evaluación de Flujo en Cáteteres Venosos Centroales y periféricos. 
2. Inconvenientes presentados:  No aplica
3. Acciones de Mejora si aplican:  No aplica</v>
          </cell>
          <cell r="O22">
            <v>1</v>
          </cell>
          <cell r="P22">
            <v>9.0909090909090912E-2</v>
          </cell>
          <cell r="Q22" t="str">
            <v>1. Resultados Alcanzados a la fecha:  En lo corrido del año 2022, se ha realizado dos (2) estandarizaciones, las cuales se encuentran distribuidas de las siguiente manera:
OGM:  método MultiTarget de alérgenos para la detección de secuencias de la gluteina, precursor metabólico del gluten y de la soya. 
FMDMOT: Evaluación de Flujo en Cáteteres Venosos Centroales y periféricos, Inspección visual de catéteres centrales
2. Inconvenientes presentados:  No aplica
3. Acciones de Mejora si aplican:  No aplica</v>
          </cell>
          <cell r="R22">
            <v>8</v>
          </cell>
          <cell r="S22">
            <v>0.72727272727272729</v>
          </cell>
          <cell r="T22" t="str">
            <v>1. Resultados Alcanzados a la fecha:  Durante el año 2022 se realizó la estandarización de 11 metodologías, entre las cuales se encuentran: 
OGM:  método MultiTarget de alérgenos para la detección de secuencias de la gluteina, precursor metabólico del gluten y de la soya. 
FMDMOT: Evaluación de Flujo en Cáteteres Venosos Centroales y periféricos, Inspección visual de catéteres centrales
FQAB: Determinación de Canabinoides en alimentos, Determinación de Plaguicidas - Screening - Modificación del Método para la Determinación de Betagosnistas y Determinación de Plaguicidas por el nuebo equupo QTOF.
MBAB: PCR multiple para la identificacion de las Especies de Staphylococcus aureus e hyicus, Recuento de anerobias sulfito reductoras ISO 15213:2003 y Recuento de anaerobios Sulfito Reductores ( Clostridium perfringes)  en agua mineral 50 ml fitlracion  ISO 14189:2013.
PB: Determinación de pirógenos por método de activación de monocitos. 
2. Inconvenientes presentados:  No aplica
3. Acciones de Mejora si aplican:  No aplica</v>
          </cell>
        </row>
        <row r="23">
          <cell r="A23" t="str">
            <v>OL16</v>
          </cell>
          <cell r="B23" t="str">
            <v xml:space="preserve"> Validar o verificar técnicas requeridas en el laboratorio para la realización de análisis de productos competencia del INVIMA.</v>
          </cell>
          <cell r="C23">
            <v>17</v>
          </cell>
          <cell r="D23">
            <v>17</v>
          </cell>
          <cell r="E23">
            <v>0</v>
          </cell>
          <cell r="F23">
            <v>17</v>
          </cell>
          <cell r="G23">
            <v>17</v>
          </cell>
          <cell r="H23">
            <v>0</v>
          </cell>
          <cell r="I23">
            <v>2</v>
          </cell>
          <cell r="J23">
            <v>0.11764705882352941</v>
          </cell>
          <cell r="K23" t="str">
            <v>1. Resultados Alcanzados a la fecha:  El Grupo de Laboratorio Fisicoquímico de Alimentos y Bebidas validó dos nuevas metodologías: Determinación de Ocratoxina en Café y Determinación de Residuos de Antibióticos Sulfonamidas en Tejido Animal por LC/MS/MS Método Cuantitativo Confirmatorio.
2. Inconvenientes presentados:  No aplica
3. Acciones de Mejora si aplican:  No aplica</v>
          </cell>
          <cell r="L23">
            <v>8</v>
          </cell>
          <cell r="M23">
            <v>0.47058823529411764</v>
          </cell>
          <cell r="N23" t="str">
            <v>1. Resultados Alcanzados a la fecha:  Los Grupos de Laboratorio de la OLCC han realizado la validación o verificación de tres (3)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(1) Validación de perfiles de disolución Amlodipino pH 6.8 (2) Validación de perfiles de disolución Fluconazol pH 6.8 (3) Validación de perfiles de disolución Pregabalina pH 1.2.  (4) Validación de perfiles de disolución Pregabalina pH 4.5..
2. Inconvenientes presentados:  No aplica
3. Acciones de Mejora si aplican:  No aplica</v>
          </cell>
          <cell r="O23">
            <v>3</v>
          </cell>
          <cell r="P23">
            <v>0.17647058823529413</v>
          </cell>
          <cell r="Q23" t="str">
            <v>1. Resultados Alcanzados a la fecha:  Los Grupos de Laboratorio de la OLCC han realizado la validación o verificación de 13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Fenicoles por LC-MS/MS metodo de screning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Validación de perfiles de disolución Amlodipino pH 6.8  Validación de perfiles de disolución Fluconazol pH 6.8  Validación de perfiles de disolución Pregabalina pH 1.2.   Validación de perfiles de disolución Pregabalina pH 4.5.
FMDMOT: Inspección visual de catéteres centrales e inspección visual de lentes de contacto
2. Inconvenientes presentados:  No aplica
3. Acciones de Mejora si aplican:  No aplica</v>
          </cell>
          <cell r="R23">
            <v>4</v>
          </cell>
          <cell r="S23">
            <v>0.23529411764705882</v>
          </cell>
          <cell r="T23" t="str">
            <v>1. Resultados Alcanzados a la fecha:  Los Grupos de Laboratorio de la OLCC han realizado la validación o verificación de 17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Fenicoles por LC-MS/MS metodo de screning, Determinación de Zearalenona en Maíz.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Validación de perfiles de disolución Amlodipino pH 6.8  Validación de perfiles de disolución Fluconazol pH 6.8  Validación de perfiles de disolución Pregabalina pH 1.2.   Validación de perfiles de disolución Pregabalina pH 4.5. ADemás de las 
FMDMOT: Inspección visual de catéteres centrales e inspección visual de lentes de contacto y se realizó la verificacion eterminación de contenido de agua en Lentes de Contacto, método gravimétrico.
PB: Prueba de potencia para el virus de rubeola por el método de cultivo celular dosis infecciosa 50%
2. Inconvenientes presentados:  No aplica
3. Acciones de Mejora si aplican:  No aplica</v>
          </cell>
        </row>
        <row r="24">
          <cell r="A24" t="str">
            <v>OL17</v>
          </cell>
          <cell r="B24" t="str">
            <v>Emitir informes  epidemiológicos y  de los Laboratorios de Salud Pública Departamentales y del Distrito</v>
          </cell>
          <cell r="C24">
            <v>132</v>
          </cell>
          <cell r="D24">
            <v>0</v>
          </cell>
          <cell r="E24">
            <v>132</v>
          </cell>
          <cell r="F24">
            <v>132</v>
          </cell>
          <cell r="G24">
            <v>0</v>
          </cell>
          <cell r="H24">
            <v>132</v>
          </cell>
          <cell r="I24">
            <v>33</v>
          </cell>
          <cell r="J24">
            <v>0.25</v>
          </cell>
          <cell r="K24" t="str">
            <v>1. Resultados Alcanzados a la fecha:  En el mes de enero fueron realizados 33 informes  epidemiológicos de los Laboratorios de Salud Pública Departamentales y del Distrito.
2. Inconvenientes presentados:  No aplica
3. Acciones de Mejora si aplican:  No aplica</v>
          </cell>
          <cell r="L24">
            <v>33</v>
          </cell>
          <cell r="M24">
            <v>0.25</v>
          </cell>
          <cell r="N24" t="str">
            <v>1. Resultados alcanzados a la fecha:  Se realizó la emisión y envío de los informes de análisis de muestars de alimentos remitidas por los LSP del primer trimestre (33) en abril de 2022.
2. Inconvenientes presentados: N.A.
3. Acciones de mejora si aplican:  N.A.</v>
          </cell>
          <cell r="O24">
            <v>33</v>
          </cell>
          <cell r="P24">
            <v>0.25</v>
          </cell>
          <cell r="Q24" t="str">
            <v>1. Resultados alcanzados a la fecha:  Se ha realizado la emisión y envío 99  informes de análisis de muestras de alimentos remitidas por los LSP.
2. Inconvenientes presentados: N.A.
3. Acciones de mejora si aplican:  N.A.</v>
          </cell>
          <cell r="R24">
            <v>33</v>
          </cell>
          <cell r="S24">
            <v>0.25</v>
          </cell>
          <cell r="T24" t="str">
            <v>1. Resultados alcanzados a la fecha:  Se realizaron la emisión y envío 132  informes de análisis de muestras de alimentos remitidas por los LSP.
2. Inconvenientes presentados: N.A.
3. Acciones de mejora si aplican:  N.A.</v>
          </cell>
        </row>
        <row r="25">
          <cell r="A25" t="str">
            <v>OL18</v>
          </cell>
          <cell r="B25" t="str">
            <v>Realizar el proceso para el otorgamiento de reconocimientos.</v>
          </cell>
          <cell r="C25">
            <v>1</v>
          </cell>
          <cell r="D25">
            <v>1</v>
          </cell>
          <cell r="E25">
            <v>0</v>
          </cell>
          <cell r="F25">
            <v>1</v>
          </cell>
          <cell r="G25">
            <v>1</v>
          </cell>
          <cell r="H25">
            <v>0</v>
          </cell>
          <cell r="I25">
            <v>0</v>
          </cell>
          <cell r="J25">
            <v>0</v>
          </cell>
          <cell r="K25" t="str">
            <v>1. Resultados Alcanzados a la fecha:  Durante el primer trimestre del año no se atendió ninguna auditoria, dado que la prevista se encuentra progrmada para el segundo semestre del año. 
2. Inconvenientes presentados:  Se ha presentado retraso en la elaboración del estudio previo, dado que debido a los requisitos contemplados para el desarrollo de la auditoria interna no se han recibido cotizaciones. 
3. Acciones de Mejora si aplican:  Se ha solicitado en diferentes ocasiones respuesta a las solicitudes de cotización.</v>
          </cell>
          <cell r="L25">
            <v>0</v>
          </cell>
          <cell r="M25">
            <v>0</v>
          </cell>
          <cell r="N25" t="str">
            <v>1. Resultados Alcanzados a la fecha:  Durante el primer Semestre del año no se atendió ninguna auditoria, dado que la prevista se encuentra progrmada para el segundo semestre del año. 
2. Inconvenientes presentados:  Se ha presentado retraso en la elaboración del estudio previo, dado que debido a los requisitos contemplados para el desarrollo de la auditoria interna no se han recibido cotizaciones. 
3. Acciones de Mejora si aplican:  Se ha solicitado en diferentes ocasiones respuesta a las solicitudes de cotización.</v>
          </cell>
          <cell r="O25">
            <v>0</v>
          </cell>
          <cell r="P25">
            <v>0</v>
          </cell>
          <cell r="Q25" t="str">
            <v>1. Resultados Alcanzados a la fecha:  En lo corrido del  año no se atendió ninguna auditoria, dado que se encuentra  prevista  la auditoroia interna realizada por ente externo para el segundo semestre del año. 
2. Inconvenientes presentados:  Se declaro descierto el proceso de concurso de meritos CMA 002 de 2022 para la contratación de la auditoria interna. 
3. Acciones de Mejora si aplican:  Se adelanto nuevamente la etapa precontractual del concurso de meritos CMA 003 DE 2022 para la contratación de la auditoria interna, la cual se esta llevando a cabo.</v>
          </cell>
          <cell r="R25">
            <v>1</v>
          </cell>
          <cell r="S25">
            <v>1</v>
          </cell>
          <cell r="T25" t="str">
            <v>1. Resultados Alcanzados a la fecha:  EN Noviembre se atendio la auditoria interna conforme a la programación establecido al principio del año.
2. Inconvenientes presentados:  Se declaro desierto el proceso de concurso de meritos CMA 002 de 2022 para la contratación de la auditoria interna. 
3. Acciones de Mejora si aplican:  Se adelanto nuevamente la etapa precontractual del concurso de meritos CMA 003 DE 2022 para la contratación de la auditoria interna, la cual fuer llevada a cabo en el mes de noviembre.</v>
          </cell>
        </row>
        <row r="26">
          <cell r="A26" t="str">
            <v>OL19</v>
          </cell>
          <cell r="B26" t="str">
            <v>Ejecutar el 95%  de los recursos del presupuesto de invesión apropiado para la vigencia</v>
          </cell>
          <cell r="C26">
            <v>15017753271.290007</v>
          </cell>
          <cell r="D26">
            <v>0</v>
          </cell>
          <cell r="E26">
            <v>15017753271.290007</v>
          </cell>
          <cell r="F26">
            <v>13199707359.51</v>
          </cell>
          <cell r="G26">
            <v>0</v>
          </cell>
          <cell r="H26">
            <v>13199707359.51</v>
          </cell>
          <cell r="I26">
            <v>416838514.82999998</v>
          </cell>
          <cell r="J26">
            <v>2.7756383215250018E-2</v>
          </cell>
          <cell r="K26" t="str">
            <v xml:space="preserve">1. Resultados Alcanzados a la fecha: De los $ 16.251.336.003 pesos apropiados para la Oficina de Laboratorios y Control de Calidad vigencia 2022, destinados para el proyecto de inversión de Fortalecimiento de la Inspección, Vigilancia y Control de los productos competencia del Invima a nivel Nacional con corte a 31 de marzo de 2022 se han radicado en el grupo de gestión contractual cuarenta y seis (46) estudios previos por un valor de $ 5.685.829.066,56 correspondientes al 35 % del presupuesto apropiado mediante el referido proyecto de inversión. De igual forma a la fecha se tienen adjudicados treinta y siete (37) contratos por un valor total de $ 3.657.222.930,67  de los cuales veintiocho (28) corresponden a prestación de servicios profesionales y nueve (9) a diferentes necesidades contratadas con persona jurídica. A la fecha se cuenta con nueve (9) procesos restantes que se encuentran en diferentes pasos de la etapa precontractual y contractual. 
 2. Inconvenientes presentados: Ataque cibernético del cual fue víctima la entidad que afectó y retrasó actividades involucradas en el proceso de adquisición de bienes, tales como: consolidación de necesidades, proyección de estudios previos, análisis de mercado, entre otras las cuales debieron realizarse nuevamente, así mismo esta situación afecto el funcionamiento de otras áreas que impacto el proceso de adquisición.   
Demoras en el envió de cotizaciones por parte de las empresas retrasando el análisis de costos.  
3.  Plan de acción para la mejora: La OLCC inicio de cero con base en la información publicada en SECOP. Respecto al análisis de costos, se reiteró vía telefónica y por correo electrónico la solicitud de cotizaciones a las empresas de las cuales se tiene conocimiento ofertan los servicios y bienes que se requieren; sumado a ello se ha publicado en la plataforma SECOP la solicitud de invitación a proveedor con el apoyo de la oficina de gestión contractual con la finalidad de obtener cotizaciones para determinados procesos a través de esta plataforma.   </v>
          </cell>
          <cell r="L26">
            <v>816525691.49000001</v>
          </cell>
          <cell r="M26">
            <v>5.4370695585403063E-2</v>
          </cell>
          <cell r="N26" t="str">
            <v>1. Resultados Alcanzados a la fecha: De los $ 16.251.336.003 pesos apropiados para la Oficina de Laboratorios y Control de Calidad vigencia 2022, destinados para el proyecto de inversión de Fortalecimiento de la Inspección Vigilancia y Control de los productos competencia del Invima a nivel Nacional con corte a 30 de Junio de 2022 se han radicado en el grupo de gestión contractual sesenta y seis (66) estudios previos por un valor de $ 12.291.447.451,56 correspondientes al 75 % del presupuesto apropiado mediante el referido proyecto de inversión. De igual forma a la fecha se tienen adjudicados cuarenta  y cuatro (44) contratos por un valor total de $ 3.956.128.778,91  de los cuales veintiocho (28) corresponden a prestación de servicios profesionales y dieciséis (16) a diferentes necesidades contratadas con persona jurídica. A la fecha se cuenta con tres (3) procesos declarados desiertos bajo las respectivas Resoluciones, situaciones presentadas en los meses de abril, mayo y junio,  los cuales la OLCC adelanto nuevamente dado que persiste la necesidad.
2. Inconvenientes presentados: Fallas en la herramienta de tramites contractuales que impiden el acceso oportuno a la revisión de los estados de los procesos, revisión sobre diferentes copias  por parte de GGC de un mismo documento que generan reprocesos, inconvenientes con la búsqueda de la información requerida por la implementación del decreto 1860 de 2021 (clasificación de tamaño empresarial y registro de productores nacionales) y  ajuste de los análisis del sector de los procesos de acuerdo a nuevo modelo  enviado por GGC, Publicación en plataforma SECOP de  solicitud a proveedores cuando el proceso ya se encuentra en etapa de revisión.  
3.  Plan de acción para la mejora: Se reiteró vía telefónica y por correo electrónico la solicitud de cotizaciones a las empresas de las cuales se tiene conocimiento ofertan los servicios y bienes que se requieren; si solo se tienen dos cotizaciones se radica solicitud de cotización en el GGC antes de radicar el proceso, asistencia a la socialización realizada por el GGC sobre sobre la implementación de los nuevos lineamientos en la elaboración del Análisis del Sector por la implementación del decreto 1860 de 2021.</v>
          </cell>
          <cell r="O26">
            <v>2099734790.0900002</v>
          </cell>
          <cell r="P26">
            <v>0.13981683892118141</v>
          </cell>
          <cell r="Q26" t="str">
            <v xml:space="preserve">1. Resultados Alcanzados a la fecha: De los $ 15.808.161.338,20 pesos apropiados para la Oficina de Laboratorios y Control de Calidad vigencia 2022, destinados para el proyecto de inversión de Fortalecimiento de la Inspección Vigilancia y Control de los productos competencia del Invima a nivel Nacional con corte a 30 de septiembre de 2022,  se han radicado en el grupo de gestión contractual 72 estudios previos por un valor de $12.257.328.582,52 correspondientes al 78 % del presupuesto apropiado mediante el referido proyecto de inversión. De igual forma a la fecha se tienen adjudicados sesenta (60) contratos por un valor total de $7.175.328.909,50 de los cuales,  29 corresponden a prestación de servicios profesionales y 31 a diferentes necesidades contratadas con persona jurídica. A la fecha cinco (5) procesos han sido declarados desiertos bajo las respectivas Resoluciones, situaciones presentadas en los meses de abril, mayo, junio, agosto y septiembre, los cuales la OLCC adelantó nuevamente dado que persiste la necesidad. 
2. Inconvenientes presentados: retraso en la revisión de los documentos por parte del grupo de gestión contractual, reasignación de profesionales encargados de revisar los procesos en el grupo de gestión contractual,  revisión sobre diferentes copias  de un mismo documento que generan reprocesos, retrasos en la revisión de documentos por no radicar los documentos del proceso consolidados, inconvenientes con la búsqueda de la información requerida por la implementación del decreto 1860 de 2021 (clasificación de tamaño empresarial y registro de productores nacionales), demoras en la Publicación en plataforma SECOP de solicitud de información a proveedores, repetidas observaciones  a un mismo documentos  y  cambios en el valor de las cotizaciones por la fluctuación del dólar.
3.  Plan de acción para la mejora: Correo electrónicos de seguimiento remitido por la jefe de oficina a la coordinadora del grupo de gestión contractual para solicitar información del estado de los procesos, mesas de trabajo con el responsable de revisar los análisis del sector en el grupo de gestión contractual.  </v>
          </cell>
          <cell r="R26">
            <v>9866608363.1000004</v>
          </cell>
          <cell r="S26">
            <v>0.65699630196764247</v>
          </cell>
          <cell r="T26" t="str">
            <v xml:space="preserve">1. Resultados Alcanzados a la fecha: De los $ 15.808.161.338,20 pesos apropiados para la Oficina de Laboratorios y Control de Calidad vigencia 2022, destinados para el proyecto de inversión de Fortalecimiento de la Inspección Vigilancia y Control de los productos competencia del Invima a nivel Nacional con corte a 31 de diciembre de 2022, se adjudicaron ciento dos (102) contratos por un valor total de $13.222.396.149.23 correspondientes al 84 % del presupuesto apropiado mediante el referido proyecto de inversión de los cuales veintinueve (29) correspondieron a prestación de servicios profesionales por un valor de $ 1.319.418.824,00,   setenta y tres  (73) de las diferentes necesidades contratadas con persona jurídica por $ 11.902.977.325,23 y seis (6) procesos fueron declarados desiertos bajo las respectivas Resoluciones, situaciones presentadas en los meses de abril, mayo, junio, agosto, septiembre y noviembre, que correspondieron a un valor 1.359.078.262,60.
2. Inconvenientes presentados: retraso en la revisión de los documentos por parte del grupo de gestión contractual, reasignación de profesionales encargados de revisar los procesos en el grupo de gestión contractual,  revisión sobre diferentes copias  de un mismo documento que generan reprocesos, retrasos en la revisión de documentos por no radicar los documentos del proceso consolidados, repetidas observaciones  a un mismo documentos  y  cambios en el valor de las cotizaciones por la fluctuación del dólar.
3.  Plan de acción para la mejora: mesas de trabajo con la coordinadora del grupo de gestión contractual sobre los procesos en curso de la OLCC y trabajo conjunto entre el área técnica y el abogado asignado para subsanar los comentarios a estudios previos. </v>
          </cell>
        </row>
      </sheetData>
      <sheetData sheetId="16">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cell r="BD6" t="str">
            <v>Control de Cambios</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OA1</v>
          </cell>
          <cell r="B8" t="str">
            <v>1. Fortalecimiento de IVC de los Productos Competencia del Invima</v>
          </cell>
          <cell r="C8" t="str">
            <v>Oficina Atención al Ciudadano</v>
          </cell>
          <cell r="E8" t="str">
            <v/>
          </cell>
          <cell r="G8" t="str">
            <v>Entrenar a funcionarios  Invima a nivel nacional en referencia a la información asociada con registros sanitarios y oficina virtual</v>
          </cell>
          <cell r="H8" t="str">
            <v>Realizar entrenamientos a funcionarios Invima en temas relacionados con trámites y servicios institucionales</v>
          </cell>
          <cell r="I8" t="str">
            <v>Funcionamiento</v>
          </cell>
          <cell r="J8" t="str">
            <v>Entrenamientos a funcionarios</v>
          </cell>
          <cell r="K8" t="str">
            <v>No. de entrenamientos realizados</v>
          </cell>
          <cell r="L8" t="str">
            <v>Número</v>
          </cell>
          <cell r="M8" t="str">
            <v>Trimestral</v>
          </cell>
          <cell r="N8">
            <v>10</v>
          </cell>
          <cell r="O8">
            <v>0</v>
          </cell>
          <cell r="P8">
            <v>10</v>
          </cell>
          <cell r="Q8">
            <v>10</v>
          </cell>
          <cell r="R8">
            <v>0</v>
          </cell>
          <cell r="S8">
            <v>10</v>
          </cell>
          <cell r="T8">
            <v>10</v>
          </cell>
          <cell r="U8">
            <v>1</v>
          </cell>
          <cell r="V8">
            <v>1</v>
          </cell>
          <cell r="W8" t="str">
            <v/>
          </cell>
          <cell r="AC8">
            <v>2</v>
          </cell>
          <cell r="AD8">
            <v>2</v>
          </cell>
          <cell r="AE8">
            <v>0.2</v>
          </cell>
          <cell r="AK8">
            <v>3</v>
          </cell>
          <cell r="AL8">
            <v>3</v>
          </cell>
          <cell r="AM8">
            <v>0.3</v>
          </cell>
          <cell r="AS8">
            <v>4</v>
          </cell>
          <cell r="AT8">
            <v>4</v>
          </cell>
          <cell r="AU8">
            <v>0.4</v>
          </cell>
          <cell r="BA8">
            <v>1</v>
          </cell>
          <cell r="BB8">
            <v>1</v>
          </cell>
          <cell r="BC8">
            <v>0.1</v>
          </cell>
        </row>
        <row r="9">
          <cell r="A9" t="str">
            <v>OA2</v>
          </cell>
          <cell r="B9" t="str">
            <v>1. Fortalecimiento de IVC de los Productos Competencia del Invima</v>
          </cell>
          <cell r="C9" t="str">
            <v>Oficina Atención al Ciudadano</v>
          </cell>
          <cell r="E9" t="str">
            <v/>
          </cell>
          <cell r="G9" t="str">
            <v xml:space="preserve">Sensibilizar a funcionarios Invima a nivel nacional  en referencia a protocolos y herramientas del Servicio Institucional </v>
          </cell>
          <cell r="H9" t="str">
            <v xml:space="preserve"> Realizar actividades de sensibilización o capacitación (presenciales o virtuales), para socializar  las herramientas del servicio Institucional, protocolos, tips de servicio y atención a usuarios internos y externos, por medio de los diferentes canales de comunicación ofrecidos por el Invima (correos electrónicos, yammer, vídeos, etc.)</v>
          </cell>
          <cell r="I9" t="str">
            <v>Funcionamiento</v>
          </cell>
          <cell r="J9" t="str">
            <v>Entrenamiento a funcionarios en Cultura del Servicio</v>
          </cell>
          <cell r="K9" t="str">
            <v>No. de actividades de sensibilización o capacitación (presenciales o virtuales) realizadas</v>
          </cell>
          <cell r="L9" t="str">
            <v>Número</v>
          </cell>
          <cell r="M9" t="str">
            <v>Trimestral</v>
          </cell>
          <cell r="N9">
            <v>10</v>
          </cell>
          <cell r="O9">
            <v>0</v>
          </cell>
          <cell r="P9">
            <v>10</v>
          </cell>
          <cell r="Q9">
            <v>10</v>
          </cell>
          <cell r="R9">
            <v>0</v>
          </cell>
          <cell r="S9">
            <v>10</v>
          </cell>
          <cell r="T9">
            <v>10</v>
          </cell>
          <cell r="U9">
            <v>1</v>
          </cell>
          <cell r="V9">
            <v>1</v>
          </cell>
          <cell r="W9" t="str">
            <v/>
          </cell>
          <cell r="AC9">
            <v>1</v>
          </cell>
          <cell r="AD9">
            <v>1</v>
          </cell>
          <cell r="AE9">
            <v>0.1</v>
          </cell>
          <cell r="AK9">
            <v>2</v>
          </cell>
          <cell r="AL9">
            <v>2</v>
          </cell>
          <cell r="AM9">
            <v>0.2</v>
          </cell>
          <cell r="AS9">
            <v>4</v>
          </cell>
          <cell r="AT9">
            <v>4</v>
          </cell>
          <cell r="AU9">
            <v>0.4</v>
          </cell>
          <cell r="BA9">
            <v>3</v>
          </cell>
          <cell r="BB9">
            <v>3</v>
          </cell>
          <cell r="BC9">
            <v>0.3</v>
          </cell>
        </row>
        <row r="10">
          <cell r="A10" t="str">
            <v>OA3</v>
          </cell>
          <cell r="B10" t="str">
            <v>1. Fortalecimiento de IVC de los Productos Competencia del Invima</v>
          </cell>
          <cell r="C10" t="str">
            <v>Oficina Atención al Ciudadano</v>
          </cell>
          <cell r="E10" t="str">
            <v/>
          </cell>
          <cell r="G10" t="str">
            <v>Fortalecer la prestación del servicio a nivel nacional, a través de herramientas orientadoras enfocadas a emprendedores y grupos de valor</v>
          </cell>
          <cell r="H10" t="str">
            <v>Desarrollar estategias o actividades orientadoras para fortalecer los conocimientos de los ciudadanos y  usuarios del servicio institucional del invima, en temas competencia de la Oficina de Atención al Ciudadano</v>
          </cell>
          <cell r="I10" t="str">
            <v>Funcionamiento</v>
          </cell>
          <cell r="J10" t="str">
            <v>Jornadas de orientación personalizada</v>
          </cell>
          <cell r="K10" t="str">
            <v>No. de actividades orientadoras realizadas</v>
          </cell>
          <cell r="L10" t="str">
            <v>Número</v>
          </cell>
          <cell r="M10" t="str">
            <v>Trimestral</v>
          </cell>
          <cell r="N10">
            <v>8</v>
          </cell>
          <cell r="O10">
            <v>0</v>
          </cell>
          <cell r="P10">
            <v>8</v>
          </cell>
          <cell r="Q10">
            <v>8</v>
          </cell>
          <cell r="R10">
            <v>0</v>
          </cell>
          <cell r="S10">
            <v>8</v>
          </cell>
          <cell r="T10">
            <v>8</v>
          </cell>
          <cell r="U10">
            <v>1</v>
          </cell>
          <cell r="V10">
            <v>1</v>
          </cell>
          <cell r="W10" t="str">
            <v/>
          </cell>
          <cell r="AC10">
            <v>2</v>
          </cell>
          <cell r="AD10">
            <v>2</v>
          </cell>
          <cell r="AE10">
            <v>0.25</v>
          </cell>
          <cell r="AK10">
            <v>2</v>
          </cell>
          <cell r="AL10">
            <v>2</v>
          </cell>
          <cell r="AM10">
            <v>0.25</v>
          </cell>
          <cell r="AS10">
            <v>2</v>
          </cell>
          <cell r="AT10">
            <v>2</v>
          </cell>
          <cell r="AU10">
            <v>0.25</v>
          </cell>
          <cell r="BA10">
            <v>2</v>
          </cell>
          <cell r="BB10">
            <v>2</v>
          </cell>
          <cell r="BC10">
            <v>0.25</v>
          </cell>
        </row>
        <row r="11">
          <cell r="A11" t="str">
            <v>OA4</v>
          </cell>
          <cell r="B11" t="str">
            <v>1. Fortalecimiento de IVC de los Productos Competencia del Invima</v>
          </cell>
          <cell r="C11" t="str">
            <v>Oficina Atención al Ciudadano</v>
          </cell>
          <cell r="E11" t="str">
            <v/>
          </cell>
          <cell r="G11" t="str">
            <v>Dar cumplimiento al componente: Mecanismos de atención al ciudadano asociado al PAAC</v>
          </cell>
          <cell r="H11" t="str">
            <v>Brindar acompañamiento técnico a emprendedores y grupos de valor sobre normatividad, requisitos, documentos y/o formularios para la radicación de trámites a nivel nacional, en concordancia con la ejecución del componente "Mecanismos de Atención al Ciudadano" del PAAC</v>
          </cell>
          <cell r="I11" t="str">
            <v>Funcionamiento</v>
          </cell>
          <cell r="J11" t="str">
            <v xml:space="preserve">Sesiones virtuales de acompañamiento técnico </v>
          </cell>
          <cell r="K11" t="str">
            <v>No. de actividades realizadas para brindar acompañamiento técnico a emprendedores y grupos de valor</v>
          </cell>
          <cell r="L11" t="str">
            <v>Número</v>
          </cell>
          <cell r="M11" t="str">
            <v>Trimestral</v>
          </cell>
          <cell r="N11">
            <v>6</v>
          </cell>
          <cell r="O11">
            <v>0</v>
          </cell>
          <cell r="P11">
            <v>6</v>
          </cell>
          <cell r="Q11">
            <v>6</v>
          </cell>
          <cell r="R11">
            <v>0</v>
          </cell>
          <cell r="S11">
            <v>6</v>
          </cell>
          <cell r="T11">
            <v>6</v>
          </cell>
          <cell r="U11">
            <v>1</v>
          </cell>
          <cell r="V11">
            <v>1</v>
          </cell>
          <cell r="W11" t="str">
            <v/>
          </cell>
          <cell r="AC11">
            <v>2</v>
          </cell>
          <cell r="AD11">
            <v>2</v>
          </cell>
          <cell r="AE11">
            <v>0.33333333333333331</v>
          </cell>
          <cell r="AK11">
            <v>1</v>
          </cell>
          <cell r="AL11">
            <v>1</v>
          </cell>
          <cell r="AM11">
            <v>0.16666666666666666</v>
          </cell>
          <cell r="AS11">
            <v>2</v>
          </cell>
          <cell r="AT11">
            <v>2</v>
          </cell>
          <cell r="AU11">
            <v>0.33333333333333331</v>
          </cell>
          <cell r="BA11">
            <v>1</v>
          </cell>
          <cell r="BB11">
            <v>1</v>
          </cell>
          <cell r="BC11">
            <v>0.16666666666666666</v>
          </cell>
        </row>
        <row r="12">
          <cell r="A12" t="str">
            <v>OA5</v>
          </cell>
          <cell r="B12" t="str">
            <v xml:space="preserve">5-Gestión de la Transparencia , Participación Ciudadana, Rendición de Cuentas y Lucha Contra la Ilegalidad. </v>
          </cell>
          <cell r="C12" t="str">
            <v>Oficina Atención al Ciudadano</v>
          </cell>
          <cell r="E12" t="str">
            <v/>
          </cell>
          <cell r="G12" t="str">
            <v>Identificar y ejecutar las actividades de participación ciudadana de acuerdo a la metodologia institucional_ Lineamientos de documentación de participación ciudadana y rendición de cuentas</v>
          </cell>
          <cell r="H12" t="str">
            <v>Efectuar actividades de formación a ciudadanos, grupos de valor o población joven en educación sanitaria.</v>
          </cell>
          <cell r="I12" t="str">
            <v>Funcionamiento</v>
          </cell>
          <cell r="J12" t="str">
            <v xml:space="preserve"> Estrategias de educación sanitaria</v>
          </cell>
          <cell r="K12" t="str">
            <v>No. de actividades documentadas</v>
          </cell>
          <cell r="L12" t="str">
            <v>Número</v>
          </cell>
          <cell r="M12" t="str">
            <v>Trimestral</v>
          </cell>
          <cell r="N12">
            <v>2</v>
          </cell>
          <cell r="O12">
            <v>0</v>
          </cell>
          <cell r="P12">
            <v>2</v>
          </cell>
          <cell r="Q12">
            <v>2</v>
          </cell>
          <cell r="R12">
            <v>0</v>
          </cell>
          <cell r="S12">
            <v>2</v>
          </cell>
          <cell r="T12">
            <v>2</v>
          </cell>
          <cell r="U12">
            <v>1</v>
          </cell>
          <cell r="V12">
            <v>1</v>
          </cell>
          <cell r="W12" t="str">
            <v/>
          </cell>
          <cell r="AC12">
            <v>0</v>
          </cell>
          <cell r="AD12">
            <v>0</v>
          </cell>
          <cell r="AE12">
            <v>0</v>
          </cell>
          <cell r="AK12">
            <v>1</v>
          </cell>
          <cell r="AL12">
            <v>1</v>
          </cell>
          <cell r="AM12">
            <v>0.5</v>
          </cell>
          <cell r="AS12">
            <v>1</v>
          </cell>
          <cell r="AT12">
            <v>1</v>
          </cell>
          <cell r="AU12">
            <v>0.5</v>
          </cell>
          <cell r="BA12">
            <v>0</v>
          </cell>
          <cell r="BB12">
            <v>0</v>
          </cell>
          <cell r="BC12">
            <v>0</v>
          </cell>
        </row>
        <row r="13">
          <cell r="A13" t="str">
            <v>OA6</v>
          </cell>
          <cell r="B13" t="str">
            <v>1. Fortalecimiento de IVC de los Productos Competencia del Invima</v>
          </cell>
          <cell r="C13" t="str">
            <v>Oficina Atención al Ciudadano</v>
          </cell>
          <cell r="E13" t="str">
            <v/>
          </cell>
          <cell r="G13" t="str">
            <v>Realizar actividades asociadas a registro sanitario, permiso sanitario, notificación sanitaria, NSO (nuevos, modificaciones, cambios, certificaciones,autorizaciones, etc.)</v>
          </cell>
          <cell r="H13" t="str">
            <v>Realizar actividades  asociadas a  tramites de RS-PS-NSA-NSO y demas solicitudes vinculadas a productos de consumo humano y otros que permitan ajustarse al cumplimiento de las normas sanitarias nacionales e internacionales, a través de la gestión de solicitudes allegadas de forma virtual, que cumplen con los requisitos documentales y técnico-legales para su respectiva radicación.</v>
          </cell>
          <cell r="I13" t="str">
            <v>Inversión</v>
          </cell>
          <cell r="J13" t="str">
            <v>Solicitudes Gestionadas y finalizadas</v>
          </cell>
          <cell r="K13" t="str">
            <v xml:space="preserve">(N° de solicitudes resueltas / N° de solicitudes recibidas)*100 </v>
          </cell>
          <cell r="L13" t="str">
            <v>Porcentaje</v>
          </cell>
          <cell r="M13" t="str">
            <v>Trimestral</v>
          </cell>
          <cell r="N13">
            <v>0.9</v>
          </cell>
          <cell r="O13">
            <v>0</v>
          </cell>
          <cell r="P13">
            <v>0.9</v>
          </cell>
          <cell r="Q13">
            <v>0.9143239822011382</v>
          </cell>
          <cell r="R13">
            <v>0</v>
          </cell>
          <cell r="S13">
            <v>0.9143239822011382</v>
          </cell>
          <cell r="T13">
            <v>0.9143239822011382</v>
          </cell>
          <cell r="U13">
            <v>1</v>
          </cell>
          <cell r="V13">
            <v>1</v>
          </cell>
          <cell r="W13" t="str">
            <v>Revisar la sobreejecución del Indicador</v>
          </cell>
          <cell r="AC13">
            <v>0.95950339934968965</v>
          </cell>
          <cell r="AD13">
            <v>0.23987584983742241</v>
          </cell>
          <cell r="AE13">
            <v>0.26652872204158046</v>
          </cell>
          <cell r="AK13">
            <v>0.92307083341579754</v>
          </cell>
          <cell r="AL13">
            <v>0.23076770835394939</v>
          </cell>
          <cell r="AM13">
            <v>0.25640856483772151</v>
          </cell>
          <cell r="AS13">
            <v>0.99366041896361634</v>
          </cell>
          <cell r="AT13">
            <v>0.24841510474090409</v>
          </cell>
          <cell r="AU13">
            <v>0.27601678304544897</v>
          </cell>
          <cell r="BA13">
            <v>0.78106127707544892</v>
          </cell>
          <cell r="BB13">
            <v>0.19526531926886223</v>
          </cell>
          <cell r="BC13">
            <v>0.21696146585429135</v>
          </cell>
        </row>
        <row r="14">
          <cell r="A14" t="str">
            <v>OA7</v>
          </cell>
          <cell r="B14" t="str">
            <v>3-Fortalecimiento Institucional de la Gestión Administrativa y de Apoyo del Invima</v>
          </cell>
          <cell r="C14" t="str">
            <v>Oficina Atención al Ciudadano</v>
          </cell>
          <cell r="E14" t="str">
            <v/>
          </cell>
          <cell r="G14" t="str">
            <v>Ejecutar el 95%  de los recursos del presupuesto de invesión apropiado para la vigencia</v>
          </cell>
          <cell r="H14" t="str">
            <v>Cumplir con la ejecución del presupuesto de inversión apropiado a la dependencia.</v>
          </cell>
          <cell r="I14" t="str">
            <v>Funcionamiento</v>
          </cell>
          <cell r="J14" t="str">
            <v>Ejecucion presupuestal (Inversión)</v>
          </cell>
          <cell r="K14" t="str">
            <v>Total de recursos ejecutados del presupuesto de inversión</v>
          </cell>
          <cell r="L14" t="str">
            <v>Recursos</v>
          </cell>
          <cell r="M14" t="str">
            <v>Trimestral</v>
          </cell>
          <cell r="N14">
            <v>158649998.09999999</v>
          </cell>
          <cell r="O14">
            <v>0</v>
          </cell>
          <cell r="P14">
            <v>158649998.09999999</v>
          </cell>
          <cell r="Q14">
            <v>160999999.66999999</v>
          </cell>
          <cell r="R14">
            <v>0</v>
          </cell>
          <cell r="S14">
            <v>160999999.66999999</v>
          </cell>
          <cell r="T14">
            <v>160999999.66999999</v>
          </cell>
          <cell r="U14">
            <v>1</v>
          </cell>
          <cell r="V14">
            <v>1</v>
          </cell>
          <cell r="W14" t="str">
            <v>Revisar la sobreejecución del Indicador</v>
          </cell>
          <cell r="AC14">
            <v>30000000</v>
          </cell>
          <cell r="AD14">
            <v>30000000</v>
          </cell>
          <cell r="AE14">
            <v>0.18909549548869489</v>
          </cell>
          <cell r="AK14">
            <v>45000000</v>
          </cell>
          <cell r="AL14">
            <v>45000000</v>
          </cell>
          <cell r="AM14">
            <v>0.2836432432330423</v>
          </cell>
          <cell r="AS14">
            <v>41250000</v>
          </cell>
          <cell r="AT14">
            <v>41250000</v>
          </cell>
          <cell r="AU14">
            <v>0.26000630629695548</v>
          </cell>
          <cell r="BA14">
            <v>44749999.669999987</v>
          </cell>
          <cell r="BB14">
            <v>44749999.669999987</v>
          </cell>
          <cell r="BC14">
            <v>0.28206744535725264</v>
          </cell>
        </row>
        <row r="16">
          <cell r="B16" t="str">
            <v>Ejecución Porcentual por trimestre</v>
          </cell>
        </row>
        <row r="17">
          <cell r="B17" t="str">
            <v>% Ejecución Trimestre I</v>
          </cell>
          <cell r="C17">
            <v>1</v>
          </cell>
        </row>
        <row r="18">
          <cell r="B18" t="str">
            <v>% Ejecución Trimestre II</v>
          </cell>
          <cell r="C18">
            <v>1</v>
          </cell>
        </row>
        <row r="19">
          <cell r="B19" t="str">
            <v>% Ejecución Trimestre III</v>
          </cell>
          <cell r="C19">
            <v>1</v>
          </cell>
        </row>
        <row r="20">
          <cell r="B20" t="str">
            <v>% Ejecución Trimestre IV</v>
          </cell>
          <cell r="C20">
            <v>1</v>
          </cell>
        </row>
        <row r="22">
          <cell r="G22" t="str">
            <v>Descripción del Dato</v>
          </cell>
          <cell r="H22" t="str">
            <v>Clasificación</v>
          </cell>
          <cell r="I22" t="str">
            <v>Marzo</v>
          </cell>
          <cell r="J22" t="str">
            <v>Junio</v>
          </cell>
          <cell r="K22" t="str">
            <v>Septiembre</v>
          </cell>
          <cell r="L22" t="str">
            <v>Diciembre</v>
          </cell>
          <cell r="M22" t="str">
            <v>Total</v>
          </cell>
        </row>
        <row r="23">
          <cell r="G23" t="str">
            <v>Peticiones, quejas y Reclamos</v>
          </cell>
          <cell r="H23" t="str">
            <v>Denuncias</v>
          </cell>
          <cell r="I23">
            <v>2725</v>
          </cell>
          <cell r="J23">
            <v>4089</v>
          </cell>
          <cell r="K23">
            <v>6320</v>
          </cell>
          <cell r="L23">
            <v>3374</v>
          </cell>
          <cell r="M23">
            <v>16508</v>
          </cell>
        </row>
        <row r="24">
          <cell r="H24" t="str">
            <v>Quejas</v>
          </cell>
        </row>
        <row r="25">
          <cell r="H25" t="str">
            <v>Reclamos</v>
          </cell>
        </row>
        <row r="26">
          <cell r="H26" t="str">
            <v>Sugerencias</v>
          </cell>
        </row>
      </sheetData>
      <sheetData sheetId="17">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OA1</v>
          </cell>
          <cell r="B8" t="str">
            <v>Entrenar a funcionarios  Invima a nivel nacional en referencia a la información asociada con registros sanitarios y oficina virtual</v>
          </cell>
          <cell r="C8">
            <v>10</v>
          </cell>
          <cell r="D8">
            <v>0</v>
          </cell>
          <cell r="E8">
            <v>10</v>
          </cell>
          <cell r="F8">
            <v>10</v>
          </cell>
          <cell r="G8">
            <v>0</v>
          </cell>
          <cell r="H8">
            <v>10</v>
          </cell>
          <cell r="I8">
            <v>2</v>
          </cell>
          <cell r="J8">
            <v>0.2</v>
          </cell>
          <cell r="K8" t="str">
            <v xml:space="preserve">1. Resultados Alcanzados a la fecha                                                                                                                                                                                                                                                                                                                                                                                                                         Se realizan dos (2) entrenamiento asi:                                                                                                                                                                                                                                                                                                              
* Grupo de Registros Sanitarios de Alimentos y bebidas
Tema: Oficina Virtual - Caja de herramientas 
Fecha: 18 de marzo de 2022
Modalidad: Virtual 
* Dirección de Operaciones Sanitarias - Grupo IVC Tráfico Postal                                                                                                                                                                                                                                                                                                                            
Tema: Oficina Virtual - Caja de herramientas 
Fecha: 18 de marzo de 2022
Modalidad: Virtual </v>
          </cell>
          <cell r="L8">
            <v>3</v>
          </cell>
          <cell r="M8">
            <v>0.3</v>
          </cell>
          <cell r="N8" t="str">
            <v>1. Resultados Alcanzados a la fecha                                                                                                                                                                                                                                                                                                                                                                                                                         Se realizan tres (3) entrenamientos asi:                                                                                                                                                                                                                                                                                                              
* GTT Costa Caribe 1
Tema: Invima - trámites y servicios - Acompañamiento técnico - Orientación virtual a usuarios herramienta Oficina virtual
Fecha: 12 de Mayo de 2022
Modalidad: Virtual
Funcionarios sensibilizados: 1
* Oficina de Laboratorios y Control de Calidad - OLCC                                                                                                                                                                         
Tema: Oficina Virtual - Caja de herramientas 
Fecha: 27 de Mayo de 2022
Modalidad: Virtual
Funcionarios sensibilizados: 73
* PAPF Arauca
Tema: Invima - Trámites y servicios - Acompañamiento técnico - Caja de herramientas de la Oficina Virtual 
Fecha: 10 y 31 de Mayo de 2022
Modalidad: Virtual
Funcionarios sensibilizados: 1</v>
          </cell>
          <cell r="O8">
            <v>4</v>
          </cell>
          <cell r="P8">
            <v>0.4</v>
          </cell>
          <cell r="Q8" t="str">
            <v>1. Resultados Alcanzados a la fecha
Se realizan cuatro (4) entrenamientos:
* GTT Grupo de Apoyo a Nariño - GAN
Tema: Invima - trámites y servicios, Registros Sanitarios – Legalización y exportación de alimentos Acompañamiento técnico y Orientación virtual a usuarios, Herramienta Oficina virtual
Fecha: 8 de agosto de 2022
Modalidad: Virtual
Funcionarios sensibilizados: 1
* GTT Orinoquia
Tema: Invima - trámites y servicios, Registros Sanitarios – Legalización y exportación de alimentos Acompañamiento técnico y Orientación virtual a usuarios, Herramienta Oficina virtual
Fecha: 26 de agosto de 2022
Modalidad: Virtual
Funcionarios sensibilizados: 1
* GTT Centro Oriente 3
Tema: Invima - trámites y servicios, Registros Sanitarios – Legalización y exportación de alimentos Acompañamiento técnico y Orientación virtual a usuarios, Herramienta Oficina virtual
Fecha: 14 de septiembre de 2022
Modalidad: Virtual
Funcionarios sensibilizados: 1
* Evento en vivo – Gira Sanitaria Virtual liderada por la Oficina Asesora Jurídica 
Tema: Oficina Virtual Invima, trámites y servicios disponibles en la OV, procedimiento para radicación de solicitudes, canales de atención y herramientas orientadoras para los usuarios
Fecha: 12 de septiembre de 2022
Modalidad: Virtual
Funcionarios sensibilizados: 29</v>
          </cell>
          <cell r="R8">
            <v>1</v>
          </cell>
          <cell r="S8">
            <v>0.1</v>
          </cell>
          <cell r="T8" t="str">
            <v>1. Resultados Alcanzados a la fecha
Se realiza un (1) entrenamiento:
* PAPF Cúcuta - Norte de Santander
Tema: Invima - Registros Sanitarios – Legalización y exportación de alimentos, herramienta Oficina virtual, herramientas orientadoras.
Fecha: 21 de octubre de 2022
Modalidad: Virtual
Funcionarios sensibilizados: 1</v>
          </cell>
        </row>
        <row r="9">
          <cell r="A9" t="str">
            <v>OA2</v>
          </cell>
          <cell r="B9" t="str">
            <v xml:space="preserve">Sensibilizar a funcionarios Invima a nivel nacional  en referencia a protocolos y herramientas del Servicio Institucional </v>
          </cell>
          <cell r="C9">
            <v>10</v>
          </cell>
          <cell r="D9">
            <v>0</v>
          </cell>
          <cell r="E9">
            <v>10</v>
          </cell>
          <cell r="F9">
            <v>10</v>
          </cell>
          <cell r="G9">
            <v>0</v>
          </cell>
          <cell r="H9">
            <v>10</v>
          </cell>
          <cell r="I9">
            <v>1</v>
          </cell>
          <cell r="J9">
            <v>0.1</v>
          </cell>
          <cell r="K9" t="str">
            <v xml:space="preserve">1. Resultados Alcanzados a la fecha                                                                                                                                                                                                                                                                                                                                                                                                                         Se realizan un (1) entrenamiento asi:                                                                                                                                                                                                                                                                                                              
* Dirección de Alimentos y bebidas Grupo de Registros Sanitarios
Tema: Oficina Virtual - Caja de herramientas 
Fecha: 18 de marzo de 2022
Modalidad: Virtual </v>
          </cell>
          <cell r="L9">
            <v>2</v>
          </cell>
          <cell r="M9">
            <v>0.2</v>
          </cell>
          <cell r="N9" t="str">
            <v>1. Resultados Alcanzados a la fecha                                                                                                                                                                                                                                                                                                                                                                                                                         Se realizan dos (2) entrenamientos asi:                                                                                                                                                                                                                                                                                                              
* DIROS Bogotá  - Grupo PAPF
Tema: Herramientas del servicio y atención institucional - Cultura del Servicio
Fecha: 24 de Mayo de 2022
Modalidad: Virtual
Funcionarios sensibilizados: 6
* Dirección de Medicamentos y Productos Biológicos                                                                                                                                                                
Tema: Herramientas del servicio y atención institucional - Cultura del Servicio
Fecha: 31 de Mayo de 2022
Modalidad: Virtual
Funcionarios sensibilizados: 18</v>
          </cell>
          <cell r="O9">
            <v>4</v>
          </cell>
          <cell r="P9">
            <v>0.4</v>
          </cell>
          <cell r="Q9" t="str">
            <v>1. Resultados Alcanzados a la fecha
Se realizan cuatro (4) actividades:
* Oficina de Atención al Ciudadano
Tema: Fortalecimiento de las herramientas de atención y servicio al ciudadano
Modalidad: Virtual
Funcionarios sensibilizados: 32
* Gestión Administrativa – funcionarios de seguridad sede Chapinero
Tema: Fortalecimiento del servicio y la atención institucional a usuarios – Atención y orientación a usuarios presenciales
Fecha: 24 de agosto de 2022
Modalidad: Presencial
Funcionarios sensibilizados: 4
* Oficina de Laboratorios y Control de calidad
Tema: Construyamos juntos la Cultura del Servicio Excelente (1)
Fecha: 17 de septiembre de 2022
Modalidad: Virtual - correo electrónico
Funcionarios sensibilizados: 62
* Publicación Yammer - Actualizaciones o365 Invima - Funcionarios Invima a nivel nacional
Tema: Construyamos juntos la Cultura del Servicio Excelente - Tip No. 1
Fecha: 30 de septiembre de 2022
Modalidad: Virtual
849 visualizaciones</v>
          </cell>
          <cell r="R9">
            <v>3</v>
          </cell>
          <cell r="S9">
            <v>0.3</v>
          </cell>
          <cell r="T9" t="str">
            <v>1. Resultados Alcanzados a la fecha
Se realizan tres (3) actividades:
* Publicación Yammer - Actualizaciones o365 Invima - Funcionarios Invima a nivel nacional
Tema: Construyamos juntos la Cultura del Servicio Excelente - Tip No. 2
Fecha: 2 de noviembre de 2022
Modalidad: Virtual
909 visualizaciones
Publicación - Edición Nº 133 del "Boletín Te lo contamos" en la sección Cultura para Funcionarios Invima a nivel nacional
Tema: ¡Comprometámonos a servir con excelencia!
Fecha: 11 de noviembre de 2022
Modalidad: Correo electrónico LD-DirectorioGeneralInvima 
2164 destinatarios
* Publicación Yammer - Actualizaciones o365 Invima - Funcionarios Invima a nivel nacional
Tema: Construyamos juntos la Cultura del Servicio Excelente - Tip No. 3
Fecha: 29 de noviembre de 2022
Modalidad: Virtual
824 visualizaciones
* Oficina de Atención al Ciudadano
Tema: Cultura del servicio institucional y la atenciòn a usuarios internos
Modalidad: Virtual
Funcionarios sensibilizados: 8
Fecha: 28 de noviembre de 2022
Modalidad: Virtual</v>
          </cell>
        </row>
        <row r="10">
          <cell r="A10" t="str">
            <v>OA3</v>
          </cell>
          <cell r="B10" t="str">
            <v>Fortalecer la prestación del servicio a nivel nacional, a través de herramientas orientadoras enfocadas a emprendedores y grupos de valor</v>
          </cell>
          <cell r="C10">
            <v>8</v>
          </cell>
          <cell r="D10">
            <v>0</v>
          </cell>
          <cell r="E10">
            <v>8</v>
          </cell>
          <cell r="F10">
            <v>8</v>
          </cell>
          <cell r="G10">
            <v>0</v>
          </cell>
          <cell r="H10">
            <v>8</v>
          </cell>
          <cell r="I10">
            <v>2</v>
          </cell>
          <cell r="J10">
            <v>0.25</v>
          </cell>
          <cell r="K10" t="str">
            <v>Resultados Alcanzados a la fecha
Se realizan dos (2) jornadas:
1° Jornada de orientación completa sobre normatividad, requisitos y documentos para legalización y/o comercialización de productos a usuarios emprendedores realizada así:                                                                                                                                                                                                                                                                                                                                                                             *Enero y febrero: Orientación personalizada a cuatro (4) emprendedores para solicitudes de: Renovación visitas Haccp, pago de excedente de tarifa para alimentos y bebidas, requisitos para exportación de alimentos, procedimiento para radicacion de NSA alimentos.
2° jornada de orientación presencial como apoyo a PAPF realizada así:                                                                                                                         
*Marzo: Orientación presencial personalizada a usuarios de los puertos de Buenaventura (28 de febrero al 8 de marzo de 2022) y Cartagena (1 al 8 de Marzo de 2022)  en el marco de la contingencia tecnológica, para prestar apoyo en estas oficinas, brindando información correspondiente a los trámites y requisitos para los mismos, servicios disponibles y canales habilitados para superar dicha contingencia.</v>
          </cell>
          <cell r="L10">
            <v>2</v>
          </cell>
          <cell r="M10">
            <v>0.25</v>
          </cell>
          <cell r="N10" t="str">
            <v>Resultados Alcanzados a la fecha
Se realizan dos (2) jornadas:
1° Jornada de orientación completa sobre normatividad, requisitos y documentos para legalización y/o comercialización de productos a usuarios emprendedores y usuarios con ID radicadas por la OV efectuada de la siguiente manera:                                                                                                                                                                                                                                                                                                                                                                             * Orientación personalizada en línea: abril, mayo y junio, a veintisiete (27) emprendedores para solicitudes de: Aimentos de rieso alto, riesgo medio y riesgo bajo, alimentos enriquecidos, procedimiento ara radicacion de solicitudes en la ficina Virtual, pagos en línea, corrección de frmularios en línea.
2° Jornada de orientación presencial y virtual: para usuarios que solicitarion turnos a través de la plataforma en línea Sicoturno a 1.117 usuarios en temas asociados a solicitudes de trámites de registros sanitarios y consultas generales, discriminados así:
Modalidad Presencial: 568 usuarios
Modalidad Virtual: 599 usuarios</v>
          </cell>
          <cell r="O10">
            <v>2</v>
          </cell>
          <cell r="P10">
            <v>0.25</v>
          </cell>
          <cell r="Q10" t="str">
            <v>Resultados Alcanzados a la fecha
Se realizan dos (2) jornadas:
1° Jornada de orientación completa sobre normatividad, requisitos y documentos para legalización y/o comercialización de productos a usuarios emprendedores y para usuarios con ID radicadas por la OV efectuada de la siguiente manera:
* Orientación personalizada en línea: julio, agosto, y septiembre, a ocho (8) emprendedores para solicitudes de: Alimentos de riesgo alto, riesgo medio y riesgo bajo, procedimiento para radicación de sus solicitudes en la oficina virtual, procedimiento para pagos en línea, corrección de formularios en línea para respuesta a requerimientos en ID.
2° Jornada de orientación en modalidades presencial y virtual para usuarios que solicitaron turnos a través de la plataforma en línea Sicoturno para 1.405 usuarios, en temas asociados a solicitudes de trámites de registros sanitarios. permisos sanitarios, notificaciones sanitarias y consultas generales, discriminados así:
Modalidad Presencial: 574 usuarios
Modalidad Virtual: 831 usuarios</v>
          </cell>
          <cell r="R10">
            <v>2</v>
          </cell>
          <cell r="S10">
            <v>0.25</v>
          </cell>
          <cell r="T10" t="str">
            <v>Resultados Alcanzados a la fecha
Se realizan dos (2) jornadas:
1° Jornada de orientación completa sobre normatividad, requisitos y documentos para legalización y/o comercialización de productos dirigida a usuarios emprendedores y para usuarios con ID radicadas por la OV, efectuada de la siguiente manera:
* Orientación personalizada en línea: octubre, noviembre y diciembre, a nueve (9) emprendedores para solicitudes de: Alimentos de riesgo alto, riesgo medio y riesgo bajo, procedimiento para radicación de sus solicitudes en la oficina virtual, procedimiento para pagos en línea, corrección de formularios en línea para respuesta a requerimientos en ID, Generación de facturas.
2° Jornada de orientación en modalidades virtual y presencial para usuarios que solicitaron turnos a través de la plataforma en línea Sicoturno para 1.615 usuarios, en temas asociados a solicitudes de trámites de registros sanitarios. permisos sanitarios, notificaciones sanitarias y consultas generales así:
Modalidad Virtual a través de la herramienta Teams: 1.227 usuarios
Modalidad Presencial : 388 usuarios</v>
          </cell>
        </row>
        <row r="11">
          <cell r="A11" t="str">
            <v>OA4</v>
          </cell>
          <cell r="B11" t="str">
            <v>Dar cumplimiento al componente: Mecanismos de atención al ciudadano asociado al PAAC</v>
          </cell>
          <cell r="C11">
            <v>6</v>
          </cell>
          <cell r="D11">
            <v>0</v>
          </cell>
          <cell r="E11">
            <v>6</v>
          </cell>
          <cell r="F11">
            <v>6</v>
          </cell>
          <cell r="G11">
            <v>0</v>
          </cell>
          <cell r="H11">
            <v>6</v>
          </cell>
          <cell r="I11">
            <v>2</v>
          </cell>
          <cell r="J11">
            <v>0.33333333333333331</v>
          </cell>
          <cell r="K11" t="str">
            <v>Resultados Alcanzados a la fecha
Se realizan dos (2) jornadas:
1° Jornada para Procolombia en dos actividades así:
- Evento Futurexpo como apoyo a los futuros exportadores de las regiones.
Fecha: 10 de Marzo de 2022
Ciudad: Villaviencio - Cámara de Comercio
Modalidad: Presencial
- Evento Macrorrueda 90 acompañamiento técnico a productores y exportadores
Fecha: 23 y 24 de Marzo de 2022
Modalidad: Virtual
2° Jornada para el convenio Gobernación del Valle - Invima en dos actividades asi:
- Acompañamiento técnico a Gestores - 18 de marzo de 2022
- Acompañamiento técnico a emprendedores valle del cauca - 22 de marzo de 2022</v>
          </cell>
          <cell r="L11">
            <v>1</v>
          </cell>
          <cell r="M11">
            <v>0.16666666666666666</v>
          </cell>
          <cell r="N11" t="str">
            <v>Resultados Alcanzados a la fecha
Durante el segundo trimestre se realiza una (1) jornada para Procolombia así:
Evento Futurexpo 2022, como apoyo a los futuros exportadores de las regiones
*Modalidad Presencial
Ciudades: 
-Tunja (Boyacá) - Universidad Santo Tomás - Fecha: 21 de abril de 2022 - 210 asistentes
- Puerto Inírida (Guainía) - SENA Centro ambiental - Fecha: 17 de Mayo de 2022 - 71 asistentes
- Arauca (Arauca) - Cámara de comercio - Fecha: 13 de junio de 2022 - 20 asistentes
 -San Andrés (San Andrés) - Camara de comercio - Fecha: 16 de junio de 2022 - 34 asistentes
Total de asistentes presenciales sensibilizados: 345
*Modalidad Virtual
Ciudades:
- Montería (Córdoba) - Universidad del Sinú - Fecha: 7 de junio de 2022 - 106 asistentes
- Barrancabermeja (Santander) - CPC - Centro Comercial Popular - Fecha: 9 de junio de 2022 - 52 asistentes
- San José del Guaviare (Guaviare) - SENA - Fecha: 23 de junio de 2022 - 57 asistentes
Total de asistentes virtuales sensibilizados: 215</v>
          </cell>
          <cell r="O11">
            <v>2</v>
          </cell>
          <cell r="P11">
            <v>0.33333333333333331</v>
          </cell>
          <cell r="Q11" t="str">
            <v>Resultados Alcanzados a la fecha
Durante el tercer trimestre se realizan dos (2) jornadas:
1° Jornada para entidades adscritas al Ministerio de Comercio Industria y Turismo en dos modalidades así:
- Procolombia evento Futurexpo 2022, como apoyo a los futuros exportadores de las regiones. 
*Modalidad Presencial:
13 de julio de 2022 – Futurexpo Vichada (Puerto Carreño) - 82 asistentes
4 de agosto de 2022 – Futurexpo Nariño (Pasto) - 64 asistentes
7 de septiembre de 2022 – Futurexpo Cesar (Valledupar) - 84 asistentes
13 de septiembre de 2022 – Futurexpo Bogotá D.C. - 34 asistentes
16 de septiembre de 2022 – MINCIT evento Micitio Valle del Cauca, como apoyo a los emprendedores y productores de la región pacífica.
Micitio Cámara de Comercio Buenaventura (Valle del cauca) - 43 asistentes
*Modalidad Virtual.
28 de julio iNNpulsa Colombia – “Encuentro Nacional de Emprendedores” - 178 asistentes
17 de agosto de 2022 – Futurexpo Caquetá – (Florencia) - 48 asistentes
12 de septiembre de 2022 “Gira Sanitaria Virtual” - Jornada para las Cámaras de Comercio a nivel Nacional evento en vivo - 71 asistentes
2° Jornada para Convenio interadministrativo Gobernación del Valle del Cauca - Invima, como acompañamiento técnico y orientación a empresarios y emprendedores de la región para solicitudes autorizadas a través del convenio.
15, 16 y 19 de septiembre de 2022 - Cámara de Comercio del Valle del Cauca - 146 asistentes</v>
          </cell>
          <cell r="R11">
            <v>1</v>
          </cell>
          <cell r="S11">
            <v>0.16666666666666666</v>
          </cell>
          <cell r="T11" t="str">
            <v>Resultados Alcanzados a la fecha
Durante el cuarto trimestre se realiza una (1) jornada para entidades adscritas al Ministerio de Comercio Industria y Turismo así:
*Evento Acompañamiento técnico Invima para emprendedores de alimentos - Norte de Santander - Solicitud de Registro Sanitario - Permiso Sanitario y Notificación Sanitaria de Alimentos
- Fecha: 21 de octubre de 2022
- Modalidad: Virtual
Asistentes: 30
*Evento Futurexpo Putumayo 2022 
- Cámara de Comercio de Mocoa
- Fecha: 26 de octubre de 2022
- Modalidad: Virtual
Asistentes: 40
*Evento Jueves de Oficina de Gobierno - iNNpulsa Colombia, como apoyo a los emprendedores de las regiones
- Fecha: 24 de noviembre de 2022
- Modalidad: Virtual
Asistentes: 63
Total de asistentes sensibilizados: 133</v>
          </cell>
        </row>
        <row r="12">
          <cell r="A12" t="str">
            <v>OA5</v>
          </cell>
          <cell r="B12" t="str">
            <v>Identificar y ejecutar las actividades de participación ciudadana de acuerdo a la metodologia institucional_ Lineamientos de documentación de participación ciudadana y rendición de cuentas</v>
          </cell>
          <cell r="C12">
            <v>2</v>
          </cell>
          <cell r="D12">
            <v>0</v>
          </cell>
          <cell r="E12">
            <v>2</v>
          </cell>
          <cell r="F12">
            <v>2</v>
          </cell>
          <cell r="G12">
            <v>0</v>
          </cell>
          <cell r="H12">
            <v>2</v>
          </cell>
          <cell r="I12">
            <v>0</v>
          </cell>
          <cell r="J12">
            <v>0</v>
          </cell>
          <cell r="K12" t="str">
            <v>Resultados Alcanzados a la fecha
A través de las actividades de participación ciudadana lideradas por el DAFP, el Invima confirma asistencia presencial y participación en la feria Acércate a realizarse en la Jagua de Ibirico - Cesar,  abril de 2022 para efectuar una campaña de sensibilización sobre Educación Sanitaria a los grupos de interés - población estudiantil.</v>
          </cell>
          <cell r="L12">
            <v>1</v>
          </cell>
          <cell r="M12">
            <v>0.5</v>
          </cell>
          <cell r="N12" t="str">
            <v>Resultados Alcanzados a la fecha
En fecha 1° y 2 de abril de 2022, el Invima participa de forma presencial  en la feria Acércate de la Jagua de Ibirico - Cesar, se realiza una (1) campaña de sensibilización para el fomento y fortalecimiento a la Educación Sanitaria, dirigida a los grupos de interés - población joven y estudiantil
Participantes sensibilizados. 27</v>
          </cell>
          <cell r="O12">
            <v>1</v>
          </cell>
          <cell r="P12">
            <v>0.5</v>
          </cell>
          <cell r="Q12" t="str">
            <v>Resultados Alcanzados a la fecha
En el marco de la Feria Acércate del DAFP para Riosucio Caldas se desarrolla el “Día de diálogo y aprendizaje - jornadas académicas.” 
El Invima participa el día 1° de julio de 2022 en la sede del colegio Institución Educativa “Los Fundadores” a través de conferencia para los asistentes sobre: El Invima, misionalidad, funciones, educación sanitaria en general y aspectos a tener en cuenta para el consumo seguro de productos competencia del instituto y la importancia en la protección y promoción de la salud de la población.
Participantes sensibilizados. 12</v>
          </cell>
          <cell r="R12">
            <v>0</v>
          </cell>
          <cell r="S12">
            <v>0</v>
          </cell>
          <cell r="T12" t="str">
            <v>Resultados Alcanzados a la fecha
Durante la vigencia 2022 se llevaron a cabo dos actividades de sensibilización en Educación Sanitaria, para ciudadadanos, grupos de valor y población joven en el marco de las Ferias Acércate lideradas por el DAFP con participación activa de ciudadanos, emprendedores, servidores públicos de las regiones y población estudiantil. Cumpliéndse la meta propuesta y con un total de 39 asistentes sensibilizados</v>
          </cell>
        </row>
        <row r="13">
          <cell r="A13" t="str">
            <v>OA6</v>
          </cell>
          <cell r="B13" t="str">
            <v>Realizar actividades asociadas a registro sanitario, permiso sanitario, notificación sanitaria, NSO (nuevos, modificaciones, cambios, certificaciones,autorizaciones, etc.)</v>
          </cell>
          <cell r="C13">
            <v>0.9</v>
          </cell>
          <cell r="D13">
            <v>0</v>
          </cell>
          <cell r="E13">
            <v>0.9</v>
          </cell>
          <cell r="F13">
            <v>0.9143239822011382</v>
          </cell>
          <cell r="G13">
            <v>0</v>
          </cell>
          <cell r="H13">
            <v>0.9143239822011382</v>
          </cell>
          <cell r="I13">
            <v>0.23987584983742241</v>
          </cell>
          <cell r="J13">
            <v>0.26652872204158046</v>
          </cell>
          <cell r="K13" t="str">
            <v xml:space="preserve">Durante el primer trimestre del año por la oficina virtual se recepcionaron un total de 20.298 solicitudes de las diferentes categorías habilitadas por este canal, arrojando los siguientes resultados:
Periodo 01 de enero a 31 de marzo de 2022 
Total de solicitudes recibidas  20.298 
Total de solicitudes resueltas  19.476
% resueltos  95.95% </v>
          </cell>
          <cell r="L13">
            <v>0.23076770835394939</v>
          </cell>
          <cell r="M13">
            <v>0.25640856483772151</v>
          </cell>
          <cell r="N13" t="str">
            <v xml:space="preserve">Durante el segundo trimestre del año 2022, por la oficina virtual se recepcionaron un total de 50.527 solicitudes de las diferentes categorías habilitadas por este canal, arrojando los siguientes resultados:
Periodo 01 de abril a 30 de junio de 2022 
Total de solicitudes recibidas  50.527
Total de solicitudes resueltas  46.640
% resueltos  92.31% </v>
          </cell>
          <cell r="O13">
            <v>0.24841510474090409</v>
          </cell>
          <cell r="P13">
            <v>0.27601678304544897</v>
          </cell>
          <cell r="Q13" t="str">
            <v xml:space="preserve">Resultados Alcanzados a la fecha.
Durante el tercer trimestre del año 2022, por la Oficina Virtual se recepcionaron un total de 43.536 solicitudes de las diferentes categorías habilitadas por este canal, arrojando los siguientes resultados: 
Periodo 01 de julio a 23 de septiembre de 2022  
Total de solicitudes recibidas 43.536 
Total de solicitudes resueltas 43.260 
% resueltos 99.37 
Nota: Con ocasión al ataque cibenético ocasionado a la entidad el día 03 de octubre de 2022, en la Oficina Virtual se encuentra registro de las solicitudes presentadas por usuarios hasta el día 23 de septiembre de 2022. </v>
          </cell>
          <cell r="R13">
            <v>0.19526531926886223</v>
          </cell>
          <cell r="S13">
            <v>0.21696146585429135</v>
          </cell>
          <cell r="T13" t="str">
            <v xml:space="preserve">Durante el cuarto trimestre del año 2022, por la Oficina Virtual se recepcionaron un total de 37.257 solicitudes de las diferentes categorías habilitadas por este canal, arrojando los siguientes resultados: 
Periodo 01 de noviembre a 31 de diciembre de 2022  
Total de solicitudes recibidas 37.257 
Total de solicitudes resueltas 29.100 
% resueltos 78.11%  
Nota: no registran datos correspondientes al mes de octubre debido a que el ataque ciberenético del día 03 de octubre de 2022, generó la indisponibilidad de los aplicativos. </v>
          </cell>
        </row>
        <row r="14">
          <cell r="A14" t="str">
            <v>OA7</v>
          </cell>
          <cell r="B14" t="str">
            <v>Ejecutar el 95%  de los recursos del presupuesto de invesión apropiado para la vigencia</v>
          </cell>
          <cell r="C14">
            <v>158649998.09999999</v>
          </cell>
          <cell r="D14">
            <v>0</v>
          </cell>
          <cell r="E14">
            <v>158649998.09999999</v>
          </cell>
          <cell r="F14">
            <v>160999999.66999999</v>
          </cell>
          <cell r="G14">
            <v>0</v>
          </cell>
          <cell r="H14">
            <v>160999999.66999999</v>
          </cell>
          <cell r="I14">
            <v>30000000</v>
          </cell>
          <cell r="J14">
            <v>0.18909549548869489</v>
          </cell>
          <cell r="K14" t="str">
            <v xml:space="preserve">Durante el primer trimestre del año 2022, la Oficina de Atención al Ciudadano realizó la contratación de seis (6) funcionarios contratistas por el rubro de inversión para  el proyecto: “Fortalecimiento de la inspección, vigilancia y control de los productos competencia del Invima a nivel nacional”, como apoyo a la gestión a la Oficina de Atención al Ciudadano respecto de los trámites asociados a requisitos, solicitudes, consultas de expedición de Registro Sanitario, Permiso Sanitario, Notificación Sanitaria y trámites asociados, los recursos han sido destinados para el pago de honorarios, con corte a 31 de marzo se han ejecutado $30.000.000. </v>
          </cell>
          <cell r="L14">
            <v>45000000</v>
          </cell>
          <cell r="M14">
            <v>0.2836432432330423</v>
          </cell>
          <cell r="N14" t="str">
            <v xml:space="preserve">Para el segundo trimestre del año, con corte a 30 de junio de 2022, se ejecutaron $46.166.667 del presupuesto asignado.
Estos recursos fueron destinados para el pago de honorarios correspondientes a la contratación de seis (6) personas, para el cumplimiento del proyecto de inversión "Fortalecimiento de la inspección vigilancia y control de los productos competencia del Invima a nivel Nacional",  para la actividad: "Realizar la radicación de trámites de registros sanitarios, NS, NSO".
En lo corrido del año se han ejecutado $76.166.667, lo que equivale al 39.95% del presupuesto asignado para el año 2022. </v>
          </cell>
          <cell r="O14">
            <v>41250000</v>
          </cell>
          <cell r="P14">
            <v>0.26000630629695548</v>
          </cell>
          <cell r="Q14" t="str">
            <v>Para el tercer trimestre del año con corte a 30 de septiembre de 2022, se ejecutaron $40.083.333 del presupuesto asignado.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En lo corrido del año con corte a 30 de septiembre se han ejecutado $116.250.000.</v>
          </cell>
          <cell r="R14">
            <v>44749999.669999987</v>
          </cell>
          <cell r="S14">
            <v>0.28206744535725264</v>
          </cell>
          <cell r="T14" t="str">
            <v xml:space="preserve">Para el cuarto trimestre del año año con corte a 31 de diciembre de 2022, se ejecutaron $44.749.999,67 del presupuesto asignado.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En lo corrido del año con corte a 31 de diciembre de 2022, se han ejecutado $160.999.999. </v>
          </cell>
        </row>
      </sheetData>
      <sheetData sheetId="18">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OI01</v>
          </cell>
          <cell r="B8" t="str">
            <v>1. Fortalecimiento de IVC de los Productos Competencia del Invima</v>
          </cell>
          <cell r="C8" t="str">
            <v>Oficina Asuntos Internacionales</v>
          </cell>
          <cell r="E8" t="str">
            <v/>
          </cell>
          <cell r="G8" t="str">
            <v>Realizar acciones de coperacion internacional mediante la participacion en Intercambios Técnicos y Cientificos -ITCS</v>
          </cell>
          <cell r="H8" t="str">
            <v>Fortalecer capacidades técnicas y cientificas a través de acciones de cooperación internacional.</v>
          </cell>
          <cell r="I8" t="str">
            <v>Inversión</v>
          </cell>
          <cell r="J8" t="str">
            <v>Porcentaje de participación del Invima en ITC</v>
          </cell>
          <cell r="K8" t="str">
            <v>No de participaciones pertinentes y realizadas del Invima en ITC</v>
          </cell>
          <cell r="L8" t="str">
            <v>Número</v>
          </cell>
          <cell r="M8" t="str">
            <v>Trimestral</v>
          </cell>
          <cell r="N8">
            <v>12</v>
          </cell>
          <cell r="O8">
            <v>6</v>
          </cell>
          <cell r="P8">
            <v>6</v>
          </cell>
          <cell r="Q8">
            <v>12</v>
          </cell>
          <cell r="R8">
            <v>6</v>
          </cell>
          <cell r="S8">
            <v>6</v>
          </cell>
          <cell r="T8">
            <v>12</v>
          </cell>
          <cell r="U8">
            <v>1</v>
          </cell>
          <cell r="V8">
            <v>1</v>
          </cell>
          <cell r="W8" t="str">
            <v/>
          </cell>
          <cell r="AB8">
            <v>1</v>
          </cell>
          <cell r="AC8">
            <v>0</v>
          </cell>
          <cell r="AD8">
            <v>1</v>
          </cell>
          <cell r="AE8">
            <v>8.3333333333333329E-2</v>
          </cell>
          <cell r="AJ8">
            <v>0</v>
          </cell>
          <cell r="AK8">
            <v>3</v>
          </cell>
          <cell r="AL8">
            <v>3</v>
          </cell>
          <cell r="AM8">
            <v>0.25</v>
          </cell>
          <cell r="AR8">
            <v>3</v>
          </cell>
          <cell r="AS8">
            <v>3</v>
          </cell>
          <cell r="AT8">
            <v>6</v>
          </cell>
          <cell r="AU8">
            <v>0.5</v>
          </cell>
          <cell r="AZ8">
            <v>2</v>
          </cell>
          <cell r="BA8">
            <v>0</v>
          </cell>
          <cell r="BB8">
            <v>2</v>
          </cell>
          <cell r="BC8">
            <v>0.16666666666666666</v>
          </cell>
        </row>
        <row r="9">
          <cell r="A9" t="str">
            <v>OI02</v>
          </cell>
          <cell r="B9" t="str">
            <v>1. Fortalecimiento de IVC de los Productos Competencia del Invima</v>
          </cell>
          <cell r="C9" t="str">
            <v>Oficina Asuntos Internacionales</v>
          </cell>
          <cell r="E9" t="str">
            <v/>
          </cell>
          <cell r="G9" t="str">
            <v xml:space="preserve">Gestión de cooperación con autoridades homólogas y organismos internacionales priorizados. </v>
          </cell>
          <cell r="H9" t="str">
            <v xml:space="preserve">Impactar el fortalecimiento y el reconocimiento del instituto </v>
          </cell>
          <cell r="I9" t="str">
            <v>Inversión</v>
          </cell>
          <cell r="J9" t="str">
            <v xml:space="preserve">Autoridades homologas  y organismos internacionales  con acciones de cooperación </v>
          </cell>
          <cell r="K9" t="str">
            <v>Número de autoridades homologas y organismos internacionales con gestion de cooperación</v>
          </cell>
          <cell r="L9" t="str">
            <v>Número</v>
          </cell>
          <cell r="M9" t="str">
            <v>Anual</v>
          </cell>
          <cell r="N9">
            <v>12</v>
          </cell>
          <cell r="O9">
            <v>7</v>
          </cell>
          <cell r="P9">
            <v>5</v>
          </cell>
          <cell r="Q9">
            <v>12</v>
          </cell>
          <cell r="R9">
            <v>7</v>
          </cell>
          <cell r="S9">
            <v>5</v>
          </cell>
          <cell r="T9">
            <v>12</v>
          </cell>
          <cell r="U9">
            <v>1</v>
          </cell>
          <cell r="V9">
            <v>1</v>
          </cell>
          <cell r="W9" t="str">
            <v/>
          </cell>
          <cell r="AD9">
            <v>0</v>
          </cell>
          <cell r="AE9">
            <v>0</v>
          </cell>
          <cell r="AK9">
            <v>0</v>
          </cell>
          <cell r="AL9">
            <v>0</v>
          </cell>
          <cell r="AM9">
            <v>0</v>
          </cell>
          <cell r="AT9">
            <v>0</v>
          </cell>
          <cell r="AU9">
            <v>0</v>
          </cell>
          <cell r="AZ9">
            <v>7</v>
          </cell>
          <cell r="BA9">
            <v>5</v>
          </cell>
          <cell r="BB9">
            <v>12</v>
          </cell>
          <cell r="BC9">
            <v>1</v>
          </cell>
        </row>
        <row r="10">
          <cell r="A10" t="str">
            <v>OI03</v>
          </cell>
          <cell r="B10" t="str">
            <v>1. Fortalecimiento de IVC de los Productos Competencia del Invima</v>
          </cell>
          <cell r="C10" t="str">
            <v>Oficina Asuntos Internacionales</v>
          </cell>
          <cell r="E10" t="str">
            <v/>
          </cell>
          <cell r="G10" t="str">
            <v>Participación en escenarios de carácter internacional que impacten en el reconocimiento del Instituto.</v>
          </cell>
          <cell r="H10" t="str">
            <v xml:space="preserve">Fortalecer el reconocimiento del instituto a nivel internacional </v>
          </cell>
          <cell r="I10" t="str">
            <v>Inversión</v>
          </cell>
          <cell r="J10" t="str">
            <v>Participaciones en foros, redes e Iniciativas</v>
          </cell>
          <cell r="K10" t="str">
            <v>No de participaciones en Foros, redes e iniciativas</v>
          </cell>
          <cell r="L10" t="str">
            <v>Número</v>
          </cell>
          <cell r="M10" t="str">
            <v>Trimestral</v>
          </cell>
          <cell r="N10">
            <v>16</v>
          </cell>
          <cell r="O10">
            <v>10</v>
          </cell>
          <cell r="P10">
            <v>6</v>
          </cell>
          <cell r="Q10">
            <v>16</v>
          </cell>
          <cell r="R10">
            <v>4</v>
          </cell>
          <cell r="S10">
            <v>12</v>
          </cell>
          <cell r="T10">
            <v>16</v>
          </cell>
          <cell r="U10">
            <v>1</v>
          </cell>
          <cell r="V10">
            <v>1</v>
          </cell>
          <cell r="W10" t="str">
            <v/>
          </cell>
          <cell r="AB10">
            <v>1</v>
          </cell>
          <cell r="AC10">
            <v>0</v>
          </cell>
          <cell r="AD10">
            <v>1</v>
          </cell>
          <cell r="AE10">
            <v>6.25E-2</v>
          </cell>
          <cell r="AJ10">
            <v>3</v>
          </cell>
          <cell r="AK10">
            <v>1</v>
          </cell>
          <cell r="AL10">
            <v>4</v>
          </cell>
          <cell r="AM10">
            <v>0.25</v>
          </cell>
          <cell r="AS10">
            <v>1</v>
          </cell>
          <cell r="AT10">
            <v>1</v>
          </cell>
          <cell r="AU10">
            <v>6.25E-2</v>
          </cell>
          <cell r="BA10">
            <v>10</v>
          </cell>
          <cell r="BB10">
            <v>10</v>
          </cell>
          <cell r="BC10">
            <v>0.625</v>
          </cell>
        </row>
        <row r="11">
          <cell r="A11" t="str">
            <v>OI04</v>
          </cell>
          <cell r="B11" t="str">
            <v>1. Fortalecimiento de IVC de los Productos Competencia del Invima</v>
          </cell>
          <cell r="C11" t="str">
            <v>Oficina Asuntos Internacionales</v>
          </cell>
          <cell r="E11" t="str">
            <v/>
          </cell>
          <cell r="G11" t="str">
            <v xml:space="preserve">Realizar actividades de cooperacion en modalidad de oferta   gracias a la calidad de agencia reguladora  reconocida. </v>
          </cell>
          <cell r="H11" t="str">
            <v xml:space="preserve">Aportar al fortalecimiento de otras autoridades reguladoras/sanitarias, en cumplimiento de los compromisos internacionales asumidos por el Invima. </v>
          </cell>
          <cell r="I11" t="str">
            <v>Inversión</v>
          </cell>
          <cell r="J11" t="str">
            <v xml:space="preserve"> Oferta de cooperación realizada</v>
          </cell>
          <cell r="K11" t="str">
            <v>Número de acciones de oferta de cooperación aceptada y gestionada</v>
          </cell>
          <cell r="L11" t="str">
            <v>Número</v>
          </cell>
          <cell r="M11" t="str">
            <v>Semestral</v>
          </cell>
          <cell r="N11">
            <v>5</v>
          </cell>
          <cell r="O11">
            <v>0</v>
          </cell>
          <cell r="P11">
            <v>5</v>
          </cell>
          <cell r="Q11">
            <v>5</v>
          </cell>
          <cell r="R11">
            <v>0</v>
          </cell>
          <cell r="S11">
            <v>5</v>
          </cell>
          <cell r="T11">
            <v>5</v>
          </cell>
          <cell r="U11">
            <v>1</v>
          </cell>
          <cell r="V11">
            <v>1</v>
          </cell>
          <cell r="W11" t="str">
            <v/>
          </cell>
          <cell r="AD11">
            <v>0</v>
          </cell>
          <cell r="AE11">
            <v>0</v>
          </cell>
          <cell r="AJ11">
            <v>0</v>
          </cell>
          <cell r="AK11">
            <v>4</v>
          </cell>
          <cell r="AL11">
            <v>4</v>
          </cell>
          <cell r="AM11">
            <v>0.8</v>
          </cell>
          <cell r="AT11">
            <v>0</v>
          </cell>
          <cell r="AU11">
            <v>0</v>
          </cell>
          <cell r="BA11">
            <v>1</v>
          </cell>
          <cell r="BB11">
            <v>1</v>
          </cell>
          <cell r="BC11">
            <v>0.2</v>
          </cell>
        </row>
        <row r="12">
          <cell r="A12" t="str">
            <v>OI05</v>
          </cell>
          <cell r="B12" t="str">
            <v>1. Fortalecimiento de IVC de los Productos Competencia del Invima</v>
          </cell>
          <cell r="C12" t="str">
            <v>Oficina Asuntos Internacionales</v>
          </cell>
          <cell r="E12" t="str">
            <v/>
          </cell>
          <cell r="G12" t="str">
            <v>Realizar la  referenciación sobre regulaciones, procesos,  procedimientos, estructura, organización entre otros, de terceros paises y sus autoridades en los asuntos competencia del Invima.</v>
          </cell>
          <cell r="H12" t="str">
            <v xml:space="preserve">Conocer como funcionan los terceros países y sus autoridades competentes en los asuntos de interes del Invima, con el propósito de contar con elementos para la mejora de los procesos y procedimientos internos. </v>
          </cell>
          <cell r="I12" t="str">
            <v>Funcionamiento</v>
          </cell>
          <cell r="J12" t="str">
            <v>Temas de referenciación</v>
          </cell>
          <cell r="K12" t="str">
            <v xml:space="preserve">
No de referenciaciones realizadas
</v>
          </cell>
          <cell r="L12" t="str">
            <v>Número</v>
          </cell>
          <cell r="M12" t="str">
            <v>Trimestral</v>
          </cell>
          <cell r="N12">
            <v>6</v>
          </cell>
          <cell r="O12">
            <v>0</v>
          </cell>
          <cell r="P12">
            <v>6</v>
          </cell>
          <cell r="Q12">
            <v>6</v>
          </cell>
          <cell r="R12">
            <v>0</v>
          </cell>
          <cell r="S12">
            <v>6</v>
          </cell>
          <cell r="T12">
            <v>6</v>
          </cell>
          <cell r="U12">
            <v>1</v>
          </cell>
          <cell r="V12">
            <v>1</v>
          </cell>
          <cell r="W12" t="str">
            <v/>
          </cell>
          <cell r="AB12">
            <v>0</v>
          </cell>
          <cell r="AC12">
            <v>2</v>
          </cell>
          <cell r="AD12">
            <v>2</v>
          </cell>
          <cell r="AE12">
            <v>0.33333333333333331</v>
          </cell>
          <cell r="AJ12">
            <v>0</v>
          </cell>
          <cell r="AK12">
            <v>1</v>
          </cell>
          <cell r="AL12">
            <v>1</v>
          </cell>
          <cell r="AM12">
            <v>0.16666666666666666</v>
          </cell>
          <cell r="AS12">
            <v>2</v>
          </cell>
          <cell r="AT12">
            <v>2</v>
          </cell>
          <cell r="AU12">
            <v>0.33333333333333331</v>
          </cell>
          <cell r="BA12">
            <v>1</v>
          </cell>
          <cell r="BB12">
            <v>1</v>
          </cell>
          <cell r="BC12">
            <v>0.16666666666666666</v>
          </cell>
        </row>
        <row r="13">
          <cell r="A13" t="str">
            <v>OI06</v>
          </cell>
          <cell r="B13" t="str">
            <v>1. Fortalecimiento de IVC de los Productos Competencia del Invima</v>
          </cell>
          <cell r="C13" t="str">
            <v>Oficina Asuntos Internacionales</v>
          </cell>
          <cell r="E13" t="str">
            <v/>
          </cell>
          <cell r="G13" t="str">
            <v>Acceder a mercados internacionales para la exportación de alimentos</v>
          </cell>
          <cell r="H13" t="str">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ell>
          <cell r="I13" t="str">
            <v>Funcionamiento</v>
          </cell>
          <cell r="J13" t="str">
            <v>Apertura de mercados priorizados</v>
          </cell>
          <cell r="K13" t="str">
            <v>No. de mercados internacionales con acciones efectivas de admisibilidad sanitaria por el INVIMA</v>
          </cell>
          <cell r="L13" t="str">
            <v>Número</v>
          </cell>
          <cell r="M13" t="str">
            <v>Trimestral</v>
          </cell>
          <cell r="N13">
            <v>30</v>
          </cell>
          <cell r="O13">
            <v>0</v>
          </cell>
          <cell r="P13">
            <v>30</v>
          </cell>
          <cell r="Q13">
            <v>30</v>
          </cell>
          <cell r="R13">
            <v>0</v>
          </cell>
          <cell r="S13">
            <v>30</v>
          </cell>
          <cell r="T13">
            <v>30</v>
          </cell>
          <cell r="U13">
            <v>1</v>
          </cell>
          <cell r="V13">
            <v>1</v>
          </cell>
          <cell r="W13" t="str">
            <v/>
          </cell>
          <cell r="AB13">
            <v>0</v>
          </cell>
          <cell r="AC13">
            <v>8</v>
          </cell>
          <cell r="AD13">
            <v>8</v>
          </cell>
          <cell r="AE13">
            <v>0.26666666666666666</v>
          </cell>
          <cell r="AJ13">
            <v>0</v>
          </cell>
          <cell r="AK13">
            <v>7</v>
          </cell>
          <cell r="AL13">
            <v>7</v>
          </cell>
          <cell r="AM13">
            <v>0.23333333333333334</v>
          </cell>
          <cell r="AS13">
            <v>8</v>
          </cell>
          <cell r="AT13">
            <v>8</v>
          </cell>
          <cell r="AU13">
            <v>0.26666666666666666</v>
          </cell>
          <cell r="BA13">
            <v>7</v>
          </cell>
          <cell r="BB13">
            <v>7</v>
          </cell>
          <cell r="BC13">
            <v>0.23333333333333334</v>
          </cell>
        </row>
        <row r="14">
          <cell r="A14" t="str">
            <v>OI07</v>
          </cell>
          <cell r="B14" t="str">
            <v>1. Fortalecimiento de IVC de los Productos Competencia del Invima</v>
          </cell>
          <cell r="C14" t="str">
            <v>Oficina Asuntos Internacionales</v>
          </cell>
          <cell r="E14" t="str">
            <v/>
          </cell>
          <cell r="G14" t="str">
            <v>Participación en mesas de trabajo interinstitucionales de priorización de mercados</v>
          </cell>
          <cell r="H14" t="str">
            <v>Participar en las mesas de trabajo que tienen como fin definir los mercados a los cuales se les realizará gestiones para su apertura o su mantenimiento.</v>
          </cell>
          <cell r="I14" t="str">
            <v>Funcionamiento</v>
          </cell>
          <cell r="J14" t="str">
            <v>Mesas de trabajo</v>
          </cell>
          <cell r="K14" t="str">
            <v xml:space="preserve">No. de mesas de trabajo con participación de la OAI / </v>
          </cell>
          <cell r="L14" t="str">
            <v>Número</v>
          </cell>
          <cell r="M14" t="str">
            <v>Trimestral</v>
          </cell>
          <cell r="N14">
            <v>12</v>
          </cell>
          <cell r="O14">
            <v>0</v>
          </cell>
          <cell r="P14">
            <v>12</v>
          </cell>
          <cell r="Q14">
            <v>12</v>
          </cell>
          <cell r="R14">
            <v>0</v>
          </cell>
          <cell r="S14">
            <v>12</v>
          </cell>
          <cell r="T14">
            <v>12</v>
          </cell>
          <cell r="U14">
            <v>1</v>
          </cell>
          <cell r="V14">
            <v>1</v>
          </cell>
          <cell r="W14" t="str">
            <v/>
          </cell>
          <cell r="AB14">
            <v>0</v>
          </cell>
          <cell r="AC14">
            <v>3</v>
          </cell>
          <cell r="AD14">
            <v>3</v>
          </cell>
          <cell r="AE14">
            <v>0.25</v>
          </cell>
          <cell r="AJ14">
            <v>0</v>
          </cell>
          <cell r="AK14">
            <v>3</v>
          </cell>
          <cell r="AL14">
            <v>3</v>
          </cell>
          <cell r="AM14">
            <v>0.25</v>
          </cell>
          <cell r="AS14">
            <v>3</v>
          </cell>
          <cell r="AT14">
            <v>3</v>
          </cell>
          <cell r="AU14">
            <v>0.25</v>
          </cell>
          <cell r="BA14">
            <v>3</v>
          </cell>
          <cell r="BB14">
            <v>3</v>
          </cell>
          <cell r="BC14">
            <v>0.25</v>
          </cell>
        </row>
        <row r="15">
          <cell r="A15" t="str">
            <v>OI08</v>
          </cell>
          <cell r="B15" t="str">
            <v>1. Fortalecimiento de IVC de los Productos Competencia del Invima</v>
          </cell>
          <cell r="C15" t="str">
            <v>Oficina Asuntos Internacionales</v>
          </cell>
          <cell r="E15" t="str">
            <v/>
          </cell>
          <cell r="G15" t="str">
            <v>Representar al INVIMA en negociaciones de acuerdos comerciales y sanitarios, comisiones de vecindad,  mesas sanitarias de los TLC y de las Comisiones bilaterales de monitoreo a relaciones comerciales</v>
          </cell>
          <cell r="H15" t="str">
            <v>Reportar el número de representaciones planeadas en relación con las negociaciones y escenarios de acuerdos comerciales y sanitarioscomisiones de vecindad,  mesas sanitarias de los TLC y de las Comisiones bilaterales de monitoreo a relaciones comerciales</v>
          </cell>
          <cell r="I15" t="str">
            <v>Inversión</v>
          </cell>
          <cell r="J15" t="str">
            <v>Representacion en negociaciones de acuerdos comreciales y sanitarios</v>
          </cell>
          <cell r="K15" t="str">
            <v>Total de Representaciones Ejecutadas</v>
          </cell>
          <cell r="L15" t="str">
            <v>Número</v>
          </cell>
          <cell r="M15" t="str">
            <v>Anual</v>
          </cell>
          <cell r="N15">
            <v>14</v>
          </cell>
          <cell r="O15">
            <v>14</v>
          </cell>
          <cell r="P15">
            <v>0</v>
          </cell>
          <cell r="Q15">
            <v>14</v>
          </cell>
          <cell r="R15">
            <v>0</v>
          </cell>
          <cell r="S15">
            <v>14</v>
          </cell>
          <cell r="T15">
            <v>14</v>
          </cell>
          <cell r="U15">
            <v>1</v>
          </cell>
          <cell r="V15">
            <v>1</v>
          </cell>
          <cell r="W15" t="str">
            <v/>
          </cell>
          <cell r="AD15">
            <v>0</v>
          </cell>
          <cell r="AE15">
            <v>0</v>
          </cell>
          <cell r="AK15">
            <v>0</v>
          </cell>
          <cell r="AL15">
            <v>0</v>
          </cell>
          <cell r="AM15">
            <v>0</v>
          </cell>
          <cell r="AT15">
            <v>0</v>
          </cell>
          <cell r="AU15">
            <v>0</v>
          </cell>
          <cell r="BA15">
            <v>14</v>
          </cell>
          <cell r="BB15">
            <v>14</v>
          </cell>
          <cell r="BC15">
            <v>1</v>
          </cell>
        </row>
        <row r="16">
          <cell r="A16" t="str">
            <v>OI09</v>
          </cell>
          <cell r="B16" t="str">
            <v>3-Fortalecimiento Institucional de la Gestión Administrativa y de Apoyo del Invima</v>
          </cell>
          <cell r="C16" t="str">
            <v>Oficina Asuntos Internacionales</v>
          </cell>
          <cell r="E16" t="str">
            <v/>
          </cell>
          <cell r="G16" t="str">
            <v>Ejecutar el 95%  de los recursos del presupuesto de invesión apropiado para la vigencia</v>
          </cell>
          <cell r="H16" t="str">
            <v>Cumplir con la ejecución del presupuesto de inversión apropiado a la dependencia de acuerdo a los lineamientos establecidos por la Oficina Asesora de Planeación</v>
          </cell>
          <cell r="I16" t="str">
            <v>Inversión</v>
          </cell>
          <cell r="J16" t="str">
            <v>Ejecución presupuestal</v>
          </cell>
          <cell r="K16" t="str">
            <v>Total de recursos ejecutados del presupuesto de inversión</v>
          </cell>
          <cell r="L16" t="str">
            <v>Recursos</v>
          </cell>
          <cell r="M16" t="str">
            <v>Trimestral</v>
          </cell>
          <cell r="N16">
            <v>393157447.92812496</v>
          </cell>
          <cell r="O16">
            <v>0</v>
          </cell>
          <cell r="P16">
            <v>393157447.92812496</v>
          </cell>
          <cell r="Q16">
            <v>141823173</v>
          </cell>
          <cell r="R16">
            <v>0</v>
          </cell>
          <cell r="S16">
            <v>141823173</v>
          </cell>
          <cell r="T16">
            <v>141823173</v>
          </cell>
          <cell r="U16">
            <v>0.36072869469314334</v>
          </cell>
          <cell r="V16">
            <v>1</v>
          </cell>
          <cell r="W16" t="str">
            <v/>
          </cell>
          <cell r="AC16">
            <v>17824419</v>
          </cell>
          <cell r="AD16">
            <v>17824419</v>
          </cell>
          <cell r="AE16">
            <v>4.5336592487136528E-2</v>
          </cell>
          <cell r="AK16">
            <v>8759080</v>
          </cell>
          <cell r="AL16">
            <v>8759080</v>
          </cell>
          <cell r="AM16">
            <v>2.2278809790222492E-2</v>
          </cell>
          <cell r="AS16">
            <v>28940404</v>
          </cell>
          <cell r="AT16">
            <v>28940404</v>
          </cell>
          <cell r="AU16">
            <v>7.3610214311114197E-2</v>
          </cell>
          <cell r="BA16">
            <v>86299270</v>
          </cell>
          <cell r="BB16">
            <v>86299270</v>
          </cell>
          <cell r="BC16">
            <v>0.21950307810467015</v>
          </cell>
        </row>
      </sheetData>
      <sheetData sheetId="19">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OI01</v>
          </cell>
          <cell r="B8" t="str">
            <v>Realizar acciones de coperacion internacional mediante la participacion en Intercambios Técnicos y Cientificos -ITCS</v>
          </cell>
          <cell r="C8">
            <v>12</v>
          </cell>
          <cell r="D8">
            <v>6</v>
          </cell>
          <cell r="E8">
            <v>6</v>
          </cell>
          <cell r="F8">
            <v>12</v>
          </cell>
          <cell r="G8">
            <v>6</v>
          </cell>
          <cell r="H8">
            <v>6</v>
          </cell>
          <cell r="I8">
            <v>1</v>
          </cell>
          <cell r="J8">
            <v>8.3333333333333329E-2</v>
          </cell>
          <cell r="K8" t="str">
            <v>1. Resultados Alcanzados a la fecha
Marzo
I.En el marco programa de becas del Danida Fellowship Centre 2022 el Invima participó en el curso de ONE HEALTH que se llevo a cabo del 07 de marzo al 08 abril de 2022 (presencial) y que tiene como objetivo profundizar en el enfoque de “Una Salud” a la hora de resolver problemas nacionales, regionales y globales. Se prestará especial atención a los problemas sanitarios relacionados con la propagación de patógenos procedentes de animales y humanos (zoonosis), incluyendo:   Transmisión y exposición, Investigación de brotes, Cartografía de patógenos zoonóticos intervinientes para prevenir y controlar la resistencia a los antimicrobianos y Cambio climático y amenazas pandémicas emergentes, 
Beneficiándose una funcionaria de Asuntos Internacionales . 
2. Inconvenientes presentados 
N/A
3. Acciones de Mejora si aplican
N/A</v>
          </cell>
          <cell r="L8">
            <v>3</v>
          </cell>
          <cell r="M8">
            <v>0.25</v>
          </cell>
          <cell r="N8" t="str">
            <v>1. Resultados Alcanzados a la fecha: 
Por medio de intercambios técnicos y científicos se fortalece la capacidad técnica del Instituto en: 
Abril
I. Red- EAMI , seminario online “Actualización en la implementación de los nuevos reglamentos de dispositivos médicos”-  25 de marzo al 5 de abril. (2 funcionarios beneficiados).
Mayo
II. Red-EAMI, seminario Ensayos Clínicos y BPC - Abril-Mayo 2022 (2 funcionarios beneficiados)
Junio
III.Taller WHO – precalificación medicamentos, vacunas y reactivos – (Virtual) 8 al 10 de junio. 5 funcionarios beneficiados de la Direcion de Medicamentos y la Direccion de Dispositivos Médicos. 
2. Inconvenientes presentados 
N/A
3. Acciones de Mejora si aplican
N/A</v>
          </cell>
          <cell r="O8">
            <v>6</v>
          </cell>
          <cell r="P8">
            <v>0.5</v>
          </cell>
          <cell r="Q8" t="str">
            <v>1.Resultados Alcanzados a la fecha: 
Por medio de intercambios técnicos y científicos se fortalece la capacidad técnica del Instituto en: 
Julio:
I. Curso RED EAMI – Farmacovigilancia de las vacunas COVID-19 - (Virtual) 20 de junio al 5 de julio  beneficiándose 2 funcionarios de la Dirección de Medicamentos.
II. Buenas practicas en Regulación Sanitaria, desde la investigación y desarrollo hasta el registro y el paciente (virtual) del 18 de mayo al 5 de julio, participaron 6 funcionarios.   
Septiembre: 
III. Alemania Transferencia de tecnología Takeda – Laboratorios intercambio técnico y científico donde se dio la transferencia efectiva de tecnologías que le permitan al Instituto implementar y estandarizar las pruebas para la liberación de lote llevada a cabo del 10 al 17 de septiembre y en la que participaron 2 funcionarios. 
IV. Argentina- BTSF, del 18 al 23 de septiembre, participaron 8 funcionarios (5 de la Dirección de Alimentos y Bebidas y 3 de la Dirección de Operaciones Sanitarias, en este intercambio de experiencias se trató el de tema de Análisis de Riesgos en Seguridad Alimentaria.
V. Italia-BTSF, del 24 al 30 de septiembre(virtual), participó un funcionario de la Dirección de Alimentos y Bebidas, donde se trató el tema de producción y etiquetado de productos orgánicos.
VI. FSIS- Internacional food safety summit (virtual), del 19 al 23 de septiembre, participaron 7 funcionarios (3 de la Dirección de Alimentos y Bebidas y 4 de la Dirección de Operaciones Sanitarias), se trataron temas de Inspección y Seguridad Alimentaria.
2. Inconvenientes presentados 
N/A
3. Acciones de Mejora si aplican
Respecto a la meta del indicador inicialmente se tenía estipulado que fueran 7 Intercambios Técnicos y Científicos, sin embargo se va a solicitar mediante control de cambios el aumento de la meta a 12 (6 virtuales y 6 con comisiones)</v>
          </cell>
          <cell r="R8">
            <v>2</v>
          </cell>
          <cell r="S8">
            <v>0.16666666666666666</v>
          </cell>
          <cell r="T8" t="str">
            <v xml:space="preserve">
1.Resultados Alcanzados a la fecha: 
Noviembre:
I. Corea – Ministerio de salud – BPM Biológicos - Desarrollo de biológicos (1 funcionario beneficiado) 31 octubre al 18 de noviembre. 
Diciembre:
II.  BTSF – BRASIL (2 funcionarios): Entrenamiento "Food safety crisis preparedness" realizado entre el 28 de noviembre a 2 de diciembre de 2022 en Río de Janeiro, Brasil con la participación de 02 funcionarias de la Dirección de Alimentos y Bebidas (Luisa Fernanda Barrero Manrique y Natalia Delgado Castañeda). 
2. Inconvenientes presentados 
N/A
3. Acciones de Mejora si aplican</v>
          </cell>
        </row>
        <row r="9">
          <cell r="A9" t="str">
            <v>OI02</v>
          </cell>
          <cell r="B9" t="str">
            <v xml:space="preserve">Gestión de cooperación con autoridades homólogas y organismos internacionales priorizados. </v>
          </cell>
          <cell r="C9">
            <v>12</v>
          </cell>
          <cell r="D9">
            <v>7</v>
          </cell>
          <cell r="E9">
            <v>5</v>
          </cell>
          <cell r="F9">
            <v>12</v>
          </cell>
          <cell r="G9">
            <v>7</v>
          </cell>
          <cell r="H9">
            <v>5</v>
          </cell>
          <cell r="I9">
            <v>0</v>
          </cell>
          <cell r="J9">
            <v>0</v>
          </cell>
          <cell r="K9" t="str">
            <v>No aplica, acción anual</v>
          </cell>
          <cell r="L9">
            <v>0</v>
          </cell>
          <cell r="M9">
            <v>0</v>
          </cell>
          <cell r="N9" t="str">
            <v>No aplica, acción anual</v>
          </cell>
          <cell r="O9">
            <v>0</v>
          </cell>
          <cell r="P9">
            <v>0</v>
          </cell>
          <cell r="Q9" t="str">
            <v>No aplica, acción anual</v>
          </cell>
          <cell r="R9">
            <v>12</v>
          </cell>
          <cell r="S9">
            <v>1</v>
          </cell>
          <cell r="T9" t="str">
            <v xml:space="preserve">
1.Resultados Alcanzados a la fecha: 
I.OPS: *Autoridades Reguladoras Nacionales de Referencia Regional - ARNr: El Invima como ARNr ha participado en las dos reuniones programadas para 2022, así:
a.	Reunión virtual de ARNr, adelantada el 21 de enero de 2021, en la cual se trataron temas de interés para el Instituto dentro de los que se encuentran el estado del documento de política de fortalecimiento de los sistemas regulatorios de medicamentos y otras tecnologías sanitarias, avances en la discusión mundial sobre la transición de la lista interina de ARNr hacia la WLA, participación en redes e iniciativas de medicamentos y dispositivos médicos; y en la
b.	Reunión presencial de ARNr, adelantada los días 29 y 30 de noviembre en Brasilia – Brasil, primera reunión presencial luego de pandemia, que permitió reunir a la alta gerencia de las ARNr para realizar un balance de los trabajos adelantados durante el último año, los avances en materia de preparación para la transición entre el listado de ARNr Nivel IV de La OPS al Listado de autoridades WLA de la OMS en aplicación de la herramienta global GBT- Global Benchmarhing Tool, los retos que enfrenta la Región y el papel de las ARNr en este nuevo escenario. 
*Proyecto Farmacovigilancia: Desde septiembre de 2021, se inició el plan de cooperación técnica con apoyo de la Organización Panamericana de la Salud (OPS), para el fortalecimiento de los EAPV en Colombia, en donde se incluye la línea de transformación digital en Power BI©, que tiene como meta desarrollar un sistema de vigilancia de ESAVI/EAPV confiable e integrado con la participación de todos los actores involucrados en vacunación segura.  
Para ello, se han liderado mesas de trabajo con el equipo interdisciplinario OPS – INVIMA- UMC para el cumplimiento de este objetivo, y se han adelantado de manera sistemática el envío de los reportes de EAPV recolectados a nivel nacional para apoyar las acciones correctivas y estrategias de comunicación social a nivel regional. 
Como parte de esta línea de cooperación con OPS, en el Invima fueron asignados recursos humanos con:
a.	Tres (3) profesionales en áreas de la salud especialistas en epidemiologia;
b.	un (1) Ingeniero de Sistemas; y 
c.	un (1) estadístico.
A su vez recursos tecnológicos transferidos al Invima:
a.	Tres (3) Equipos portátiles;
b.	televisor; y
c.	cámara.
Recursos que se encuentran en custodia del Grupo de Farmacovigilancia de la Dirección de Medicamentos y Productos Biológicos.
Otra línea técnica  es el fortalecimiento de las Capacidades para la vigilancia de los EAPV contra el Covid-19, mediante Capacitaciones virtuales que se han realizado con las  Entidades Nacionales, las Secretarías de Salud para la adecuada comprensión y aplicación de los conceptos estándares de la vigilancia de EAPV en Colombia, utilizando herramientas de la epidemiología, gestión y análisis de datos, de la comunicación, y estudios de casos que sean aplicables durante el programa de vigilancia de vacunas en los territorios.
*Grupos Regionales: El Invima como miembro activo de OPS y como ARNr, cada año participa activamente en los grupos de trabajo regional establecidos por la OPS, grupos que permiten que los países de la región tengan una comunicación más cercana, mantengan un intercambio de experiencias y se fomente la cooperación entre los homólogos, en el año 2022, el Invima ha participado en los dos grupos de trabajo de medicamentos establecidos:
a.	Grupo de trabajo Regional de Farmacovigilancia: 
Cada mes este grupo de trabajo se reúne con el fin de establecer una comunicación entre las ARN de la región de las diferentes ESAVI que se han presentado, como uno de los países combatió la misma y se generan presentaciones de OMS y OPS de las diferentes herramientas de reporte que existen para armonizar la gestión y detección entre las diferentes ARN, el Invima participa en estas sesiones representados por el Grupo de Farmacovigilancia y la Oficina de Asuntos Internacionales.
b.	Grupo de trabajo Regional de productos médicos de calidad subestándar y falsificados:
Cada dos meses este grupo de trabajo se reúne con el fin de establecer una comunicación entre las ARN de la región de las alertas sanitaras de productos médicos SF que se han presentado, dando a conocer las mejores prácticas de la lucha contra estos productos médicos SF, se generan presentaciones de OMS y OPS de las diferentes herramientas de reporte que existen para armonizar la gestión y detección entre las diferentes ARN, el Invima participa en estas sesiones representados por la Dirección de Medicamentos, el GURI de Secretaría General y la Oficina de Asuntos Internacionales.
* Fortalecimiento de capacidades relacionadas con Equipos de Protección Personal- Laboratorios. En el mes de diciembre se formalizo la Donación de la OPS a Invima de los equipos e insumos requeridos, que permitirán el fortalecimiento de las capacidades analíticas de los Laboratorios del Instituto en materia de los elementos de protección personal- EPP, así como la consolidación de su rol como HUB subregional para el control de calidad apoyando eventualmente a otros. países de la Región. 
II. Estados Unidos-USAID: El Invima, el Ministerio de Salud y el Ministerio de Industria y Comercio vienen adelantando reuniones en el marco del proyecto de Agencia de los Estados Unidos para el Desarrollo Internacional (USAID) “convergencia por las normas”, donde se han priorizado temas en el área de dispositivos médicos como: Buenas Prácticas de Manufactura (MDSAP), Investigación Clínica, Evaluación Ex Post Decreto 4725 y 3770 y Autorización de Uso de emergencia y en el que se espera avanzar en la propuesta de modificación normativa en cumplimiento de normas internacionales
III. Estados Unidos-FDA: Durante el 2022 se iniciaron los trabajos para la suscripción de un acuerdo de confidencialidad que permita fomentar el intercambio de información en marcos normativos, procesos, procedimientos y decisiones regulatorias, observando los límites y restricciones previstos en el ordenamiento jurídico nacional y en las normas comunitarias, para poder aplicar el principio de reliance. No obstante lo anterior, se adelantaron los intercambios de información a través de correo electrónico o video conferencias apoyaron la toma de decisiones al interior del Instituto y el fortalecimiento de capacidades, de estas se resaltan:
•	Reunión mensual de seguimiento a temas de cooperación.
•	Actualización vacunas y tratamientos COVID-19 y participación de las discusiones del comité de expertos de la FDA donde se actualizan las condiciones y población destino Pfizer, Moderna, Novavax.
•	Cumplimiento de Buenas Prácticas de Manufactura de laboratorios farmacéuticos ubicados en Estados Unidos.
•	Estudios clínicos desarrollados en Colombia y patrocinados por Estados Unidos – Estado de proceso.
•	Reunión virtual para conocer el estado de los trabajos del Grupo de Buenas Prácticas Regulatorias – IMDRF desarrollado el 12 de enero.
•	Participación en el seminario virtual sobre UDIs adelantado el 27 de enero de 2022, con ponencia del Ministerio de Salud y Protección Social.
•	Sesión virtual sobre OpenFDA y acceso API e información de lectura de la base de datos Access GUDID, adelantada el 1 marzo de 2022.
•	Apoyo con información de proveedores colombianos de productos en desabastecimiento en Estados Unidos.
•	Intercambio de información sobre la propuesta de regulación sobre Sistemas de Gerencia de Calidad para dispositivos médicos que incorpora por referencia el uso de la norma ISO 13485:2016 y reunión del Comité Consultivo el 2 de marzo en donde se discutió esta propuesta.
•	Participación en la serie de seminarios virtuales sobre el uso de normas internacionales y la evaluación de la conformidad desarrollados por la FDA en colaboración con el Proyecto de Convergencia Regulatoria en Dispositivos Médicos dirigido por el USAID, ANSI y AdvaMed a través de la Coalición Interamericana para la Convergencia Regulatoria del Sector de Tecnologías Médicas, desarrollados entre el 3 al 17 de marzo de 2022.
•	Participación en el Foro de Medicamentos Genéricos, que se llevó a cabo el 26 y 27 de abril, cuyo objetivo fue presentar información sobre el proceso de solicitud de aprobación, así como estudios de caso y el proceso de evaluación de solicitudes de aprobación de medicamentos genéricos a detalle. Los temas que se cubrieron son: Integridad de datos, evaluación de establecimientos, programa previo a la presentación de la solicitud de la FDA, medicamentos genéricos a nivel mundial, panorama general de las estadísticas del programa de genéricos, sistemas de Calidad Farmacéuticos, Seguridad y vigilancia post comercialización de medicamentos genéricos, Guías de productos específicos para desarrollo de medicamentos genéricos, consideraciones técnicas para el manejo de productos farmacéuticos a lo largo del ciclo de vida y presentación de la experiencia de Invima en materia de bioequivalencia. 
•	Apoyo en la referenciación sobre cambios posteriores al registro sanitario para la elaboración de las guías de lineamientos de implementación de las disposiciones para la renovación, modificación y suspensión de registros sanitarios contenidas en los decretos 334 y 335, incluida una sesión virtual el 15 de diciembre, que permitió a Invima aclarar dudas frente a las Guías de la FDA.
•	Visita de la FDA a Colombia el 24 y 25 de mayo con charlas sobre ISO 13485, implementación de regulación UDI y bases de datos con participación virtual y presencial de más de 100 funcionarios del Invima y Ministerio de Salud.  
•	Intercambio de información sobre la guía de ciberseguridad en dispositivos médicos y sesión virtual en donde se discutió la misma, adelantada el 14 de junio.
•	Participación del seminario virtual sobre software como dispositivo médico, con ponencia por parte de Invima, sesión adelantada el 29 de agosto de 2022.
•	Intercambio de información sobre los procedimientos aplicados por la FDA para el manejo de las importaciones, el manual de inspecciones con lo referente a importaciones e información general sobre importaciones de medicamentos para uso humano.
•	Participación en seminario web sobre la guía de biodisponibilidad de la FDA adelantado el 26 de octubre de 2022.
•	Intercambio de información sobre tarifas aplicadas por la FDA.
•	Intercambio de información sobre el desarrollo e implementación de procesos de monitoreo y control de productos a base de cannabis fraudulentos y alterados; fabricados, importados y promocionados en medios digitales y comercio tradicional.
IV. España-AECOSAN: 2 noviembre se llevó a cabo el intercambio de experiencias virtual con la AECOSAN de España en el tema de Vigilancia en Suplementos Dietarios/Planificar, coordinar y desarrollar estrategias y actuaciones que fomenten la información, educación y promoción de la salud en el ámbito de los suplementos dietarios. 
 el 18 de octubre a las 9:00h Colombia (16:00h España) Análisis de envases y empaques específicamente para: 
•	Ensayos de migración global en simulantes acuosos
•	Ensayos de migración global en grasa o simulantes sustitutos
•	Ensayos de migración específica para los siguientes analitos
•	Ensayos de migración global
España-AEMPS: Atendiendo la solicitud de Invima frente a la necesidad de la elaboración de una propuesta normativa en el tema de uso compasivo de medicamentos, el 27 de julio mediante sesión virtual AEMPS comparte su experiencia en el tema de uso compasivo de medicamentos y situaciones especiales de autorización. 
V. USP: En el año 2022 se consolidaron los trabajos con la USP que permitieron el fortalecimiento de capacidades de Invima, de este trabajo se resaltan los siguientes logros: 
•	2 reuniones presenciales, la primera realizada el 15 de febrero en la que se hizo una presentación e implementación de Programa de Acceso Preferencial a recursos de USP, conversaciones INVIMA-USP en Calidad de Cannabis para uso medicinal, propuesta de USP para reunión sobre Nitrosaminas y posible colaboración en esfuerzo de Colombia para incentivar la producción local de vacunas y la segunda adelantada el 31 de octubre, en el marco de una agenda técnico directiva que permitió hacer un balance de los trabajos de cooperación y trabajar en el desarrollo de un plan de trabajo que apoye las necesidades de Invima. 
•	Suscripción de ingreso de Invima al Programa de Acceso Preferencial a recursos de USP, que incluye un 50% de descuento en estándares de referencia valorados hasta $400,000.00 USD (basado en el valor de precio de lista actual, sujeto a disponibilidad), una (1) suscripción en línea de 20 asientos de la Farmacopea de EE. ChemicalsCodex, Una (1) suscripción anual en línea de licencia única del Diccionario USP actual y un número limitado de puestos de cortesía para ofertas seleccionadas de USP Education on-demand.
•	Suscripción de un Memorando de Entendimiento entre Invima y la USP cuyo objetivo es fortalecer las relaciones y promover la cooperación en los esfuerzos de establecimiento de estándares para fomentar la calidad de los medicamentos.
•	El trabajo con la USP nos ha permitido acceder a la USP virtual y en español y el acceso gratuito a los siguientes cursos, donde en total se han beneficiado 45 funcionarios: 
a. Verificación y trasferencia de métodos analíticos: 10 cupos 
b. Impurezas: 6 cupos 
c. Microbiología: 5 cupos 
d. Taller de Productos de Terapia Avanzada: 8 cupos 
e. Curso de impurezas de las nitrosaminas: 7 cupos 
f. Fundamentos de Disolución: 9 cupos
g.  Desarrollo y Validación de Métodos de Disolución: 9 cupos 
•	Realización de un taller técnico los días 31 de octubre y 1 de noviembre, en el que se desarrollaron los siguientes temas:  a. Calidad analítica por diseño e implicaciones para ICH, b. Suplementos dietéticos, c. Manejo de medicamentos: almacenamiento y transporte, d. Programas Biológicos de USP, e. Cannabis, Nitrosaminas, impurezas orgánicas, f. Calibración de equipos de disolución y g. Uso adecuado de los estándares de referencia.
•	Participación de la Quinta Reunión Regional de la USP, en la que Brasil, México y Estados Unidos presentaron los desafíos regulatorios y lecciones aprendidas relacionadas con las impurezas de nitrosamina en productos farmacéuticos.
•	Invitación a dos workshop organizados por la USP, el primero relacionado con una sesión de actualización para todos aquellos usuarios de USP-NF Online llevado a cabo el 9 de septiembre y el segundo sobre calidad de Cannabis llevado a cabo los días y 8 de diciembre.
•	Participación de Invima en una campaña para impulsar la calidad de los medicamentos en Colombia.
•	Acceso a 20 licencias gratuitas para la “Edición en español de USP-NF en línea”, de las cuales 16 fueron asignadas a la Dirección de Medicamentos y Productos Biológicos. Estas licencias son gratuitas por un (1) año, su período de suscripción es del 23-nov-2022 al 22-nov-2023.
VI ONUDI: En el marco del Programa de Calidad para la Cadena de Químicos de la ONUDI, el Invima está trabajando en tres líneas de cooperación, i) fortalecimiento y mejora de trámites; ii) Mejoramiento del proceso de inspección, vigilancia y control; iii) Adopción y cumplimiento de estándares internacionales. Dentro de estas líneas se desarrolló un plan de trabajo que incluyó seis (6) grandes módulos asociados a procesos liderados por la Dirección de Medicamentos y Productos Biológicos, la Dirección de Cosméticos, Aseo, Plaguicidas y Productos de higiene doméstica, la Oficina de Laboratorios y Control de Calidad y la Oficina de Tecnologías de la Información. Durante el 2022 avanzamos en la implementación de este plan de trabajo que no solo fortalecen las capacidades del instituto, sino que mejora las condiciones de competitividad para los sectores económicos vinculados a estas áreas en el país.
Componente Laboratorio: fortalecimiento de capacidades de los laboratorios de medicamentos en audit trail, BPL inf 44 y 45, pruebas de inmunoensayo en vacunas y métodos para evaluación de vacunas. 
Dirección de Medicamentos: Revisión de los subindicadores del módulo 2 de la GBT, establecimiento de mesas de trabajo para la articulación del grupo e implementación de los subindicadores con menor grado de implementación. Articulación con ETS, elaboración de documentos técnicos de lineamientos de IVC, importancia del análisis de laboratorio y lineamientos de articulación interinstitucional, así como revisión de las páginas Web de las ETS y de la información de interés para las ETS en la página Web del Invima, Generación y socialización de la guía de validación de limpieza e inicio de trabajos de las guías de sistemas de apoyo crítico y llenado aséptico, inicio consultorías de publicidad y CTD.
VII. UNODC: En el marco del desarrollo del Memorando de Entendimiento suscrito en el año 2020 con la Oficina de las Naciones Unidas contra la Droga y el Delito y que tiene duración hasta el año 2025. En la presente anualidad se realizaron 16 actividades con la Dirección de Alimentos y Bebidas entre reuniones y asistencias técnicas para requisitos sanitarios que deben cumplir los fabricantes, procesadores, envasadores, bodegas, transportadores con poblaciones de los departamentos de Antioquia, Casanare y Tolima.
En 2022, dentro de las actividades den entrenamiento desarrolladas en el marco del programa global de control de contenedores (CCP), organizado por la UNODC y la Organización Mundial de Aduanas (OMA), participaron dos funcionarios en la visita de Estudio de los Terminales Portuarios de Puert de Balboa, Panamá International Terminal (PSA), Manzanillo International Terminal (MIT), Cristóbal - Panamá Ports Company (PPC), Colon Container Terminal (CCT), ubicados en el Atlántico y Pacífico de Panamá; de igual forma, participo un funcionario en la Visita de Estudio al puerto de Barcelona y a la sede del Servicio de Vigilancia Aduanera en Madrid - España.
VIII. ANVISA: Preparación regulatoria para Chikunguña en las América, proceso de registro de nuevas vacunas y en especial si la realización de estudios clínicos, acercamientos para futuros modelos de cooperación para facilitar los registros, evaluaciones y/o inspecciones conjuntas.
Experiencia de Brasil en el reporte de eventos adversos de los estudios clínicos a través del uso de la plataforma Vigyflow para estudios clínicos, con el objetivo de fortalecer el proceso de reporte de la misma en el marco de la reunión regional de farmacovigilancia con la OPS e Invima. 
IX. COFEPRIS: Durante el 2022, con la COFEPRIS de México se avanzó en una agenda bilateral que incluía una reunión de alto nivel entre el Director General de Invima y el Comisionado Federal de la COFEPRIS y una agenda técnica que incluía las necesidades de cooperación identificadas por Invima y la suscripción de una declaración conjunta de cooperación, sesión programada para los días 23 y 24 de febrero, proceso que se afectó por el primer ataque cibernético del que fue víctima Invima. No obstante, durante 2022 se continuo con la aplicación del Acuerdo Interinstitucional de Cooperación suscrito por las autoridades sanitarias de la Alianza del Pacífico, en el que inicio proceso de 9 laboratorios (6 mexicanos y 3 colombianos) interesados en obtener la certificación de Buenas Prácticas de Manufactura a través del reconocimiento de las actas de inspección de las dos ARNr. Así mismo, se avanzó en la formulación de un plan de trabajo que apoya los intereses de Invima frente a implementar el segundo objetivo del Acuerdo de la Alianza del Pacífico relacionado con Registros Sanitarios, fortalecer la vigilancia sanitaria de los productos de control sanitario. 
X. OMS: *Red de Regulación Pediátrica: Participación de Invima en la reunión virtual, que se llevó a cabo los días 12 y 13 de mayo de 2022, que busca respaldar la disponibilidad de servicios de calidad productos médicos para niños a través de la facilitación de la comunicación, la colaboración, capacitación y armonización regulatoria en el desarrollo, registro y farmacovigilancia de productos médicos pediátricos. Delegado Edwin Leonardo López - Coordinador del Grupo de apoyo a la Sala Especializada de Medicamentos
*Consultas Públicas: Estándares de medición para productos biológicos: se recibió consulta sobre estándares de medición para productos biológicos. No se recibieron comentarios por parte de las áreas.
*Mecanismo de Estados Miembros de productos médicos de calidad Subestándar y Falsificados (SF) de la OMS:
El Invima participa desde 2017 en el Mecanismo de Estados Miembros, con el objetivo de proteger la salud pública y promover el acceso a productos médicos asequibles, seguros, eficaces y de calidad, mediante una colaboración eficaz entre los Estados Miembros y la Secretaría, de este Mecanismo se participa en: i) Asamblea General Mecanismo de Estados Miembros: Cada año, se genera la reunión de la Asamblea General del Mecanismo, en el 2022 se participó desde el Invima como representante del país en la Asamblea que tuvo lugar del 19 al 21 de octubre de 2022 en Ginebra, Suiza, reunión en la cual se presentó el estado actual y próximos pasos de la Actividad G siendo los lideres y coordinadores de la misma, igualmente, en esta Asamblea se presentaron las actualizaciones de las otras actividades que componen al Mecanismo, y se acordó la fecha de la próxima reunión de la Asamblea que será en la semana del 30 de octubre de 2023. Esta participación permite que el país y el Invima sean reconocidos a nivel mundial, ya que actualmente existen solo 8 actividades en el Mecanismo, y el Invima resalta con su coordinación de uno de ellos, generando así un reconocimiento de la regulación de país contra la comercialización de productos médicos de calidad SF por internet. y ii) Grupo de Trabajo Actividad G:
Esta actividad G que busca “Definir y formular estrategias apropiadas para entender y abordar la distribución o el suministro de productos médicos de calidad subestándar y falsificados a través de internet”. Desde su creación en el 2017, el Invima es el coordinador de la Actividad y este trabajo conlleva que el Invima participe como representante del país en las Asambleas, Comités Directivos y coordine las reuniones del grupo de trabajo y adelante los objetivos que esta coordinación requiere. 
Para el año 2022, se estableció el nuevo plan de trabajo del bienio 2022-2023, el cual busca realizar los siguientes objetivos:
i.	Abogar por el desarrollo de la capacidad de los Estados miembros para responder a la distribución en línea de productos médicos SF, incluyendo la utilización de las recomendaciones políticas de la guía de Internet del Mecanismo de Estados Miembros. 
ii.	Desarrollar una hoja de ruta estratégica que promueva la cooperación entre agencias y la colaboración con las partes interesadas pertinentes para responder a la comercialización por internet de productos médicos SF. 
iii.	Promover la sensibilización y la visibilidad política de la distribución en línea de productos médicos SF.
Estos objetivos se están desarrollando con el apoyo de la Secretaría y culminarán en el año 2023.
*Comité directivo del Mecanismo de Estados Miembros: Al año el Mecanismo de Estados Miembros genera varios comités directivos, al ser el Invima el coordinador de la Actividad G se participa en los mismos generando una actualización del desarrollo de los objetivos, los próximos pasos y la solicitud de apoyo por parte del Comité Directivo en caso de que sea necesario. Durante el 2022 se participó en los siguientes comités: i.	21 y 22 de marzo de 2022; ii.	5 y 6 de julio de 2022; y iii.	18 de octubre de 2022. Estas reuniones permiten que el Instituto pueda dar continuidad a los objetivos establecidos, ya que somos los representantes del Grupo de Trabajo ante el Mecanismo.
*Grupo de Trabajo Actividad A: Teniendo en cuenta las demás actividades que componen el Mecanismo de Estados Miembros, se analizó desde la Oficina de Asuntos Internacionales la oportunidad de participar en otro grupo de trabajo, ya no como país coordinador, sino como país experto, por esto desde junio 2022 el Invima ingresó como miembro experto a la Actividad A que busca “Fortalecer la capacidad de las autoridades reguladoras nacionales/regionales para la prevención, detección y respuesta a los productos médicos SF”, la cual es coordinada por Brasil y cuenta con tres objetivos que son de nuestro interés: i.	Elaborar materiales de formación para los organismos nacionales o regionales de reglamentación, orientados a la promoción de la documentación técnica y sobre conocimientos aprobada por el Mecanismo de Estados Miembros; ii.	Prestar asistencia en la identificación de necesidades de formación, conocimientos especializados existentes y materiales de formación en los Estados Miembros y otras instituciones con objeto de fortalecer la capacidad en relación con la prevención, detección y respuesta ante los productos médicos de calidad subestándar y falsificados; y iii.	Vigilancia poscomercialización basada en los riesgos. Desde que ingresamos, hemos participado en la sesión del Grupo de Trabajo que tuvo lugar el 28 de junio de 2022 y en los comentarios al “Documento de orientación sobre la vigilancia posterior a la comercialización basada en el riesgo de productos médicos de calidad subestándar y falsificados” desde las áreas de medicamentos, Guri, la Oficina de Laboratorios y la Oficina de Asuntos Internacionales. 
XI. BID: En el 2022, el Invima por invitación del MinCit, solicitó al BID ser parte del Proyecto de Internacionalización de la Economía del Banco Interamericano de Desarrollo, como institución beneficiaria, con el fin de fortalecer la Dirección de Cosméticos con la Implementación de la Decisión 833 de 2018 y la Oficina de Tecnologías de la Información en temas de transformación digital, durante el 2022 se generaron los acercamientos del Invima con el BID y se dio inicio a los planes de trabajo de la Dirección de Cosméticos, para el año 2023 se dará continuidad a los mismos, y dará inicio a los trabajos con la Oficina de Tecnologías de la Información. 
XII. The South Centre: The South Centre organización intergubernamental de países en desarrollo que ayuda a los países en desarrollo a combinar sus esfuerzos y experiencia para promover sus intereses comunes en el ámbito internacional, a través de un Acuerdo Intergubernamental  que entró en vigor el 31 de julio de 1995 con sede en Ginebra, Suiza y  en el que Colombia formalizó su participación a través de un instrumento de adhesión Referencia C.N.291.2022.TTEATIES-X.14 (Depositary Notification), suscrito el 22 de septiembre de 2022. 
Este organismo es de gran interés para Invima, dado que  se presenta como un aliado estratégico para unir esfuerzos entorno al fortalecimiento de la capacidad institucional de los países en desarrollo para actuar como proveedores y receptores de la Cooperación Sur - Sur, sobre la base del enfoque de "ecosistema" nacional desarrollado por el Centro del Sur en el estudio coeditado con el Banco Islámico de Desarrollo (ISDB) y en ese sentido, durante el año 2022 se desarrollaron dos agendas técnicas durante los meses de octubre y noviembre y  el 16 de diciembre se firma el convenio marco de cooperación entre Invima y The South Centre con el objetivo de establecer los términos bajo los cuales se desarrollarán acciones de cooperación, capacitación y asistencia técnica para el fortalecimiento de las capacidades reguladoras y de la gestión del riesgo sanitario, a nivel nacional y regional, en alimentos, medicamentos, dispositivos médicos, cosméticos y otros productos que sean objeto de vigilancia sanitaria, en beneficio de la promoción y la protección de la salud pública.
2. Inconvenientes presentados 
N/A
3. Acciones de Mejora si aplican</v>
          </cell>
        </row>
        <row r="10">
          <cell r="A10" t="str">
            <v>OI03</v>
          </cell>
          <cell r="B10" t="str">
            <v>Participación en escenarios de carácter internacional que impacten en el reconocimiento del Instituto.</v>
          </cell>
          <cell r="C10">
            <v>16</v>
          </cell>
          <cell r="D10">
            <v>10</v>
          </cell>
          <cell r="E10">
            <v>6</v>
          </cell>
          <cell r="F10">
            <v>16</v>
          </cell>
          <cell r="G10">
            <v>4</v>
          </cell>
          <cell r="H10">
            <v>12</v>
          </cell>
          <cell r="I10">
            <v>1</v>
          </cell>
          <cell r="J10">
            <v>6.25E-2</v>
          </cell>
          <cell r="K10" t="str">
            <v>1. Resultados Alcanzados a la fecha
Enero
I.Participación en la reunión virtual de Autoridades Reguladoras Nacionales de Referencia, adelantada el 21 de enero de 2021, en la cual se trataron temas de interés para el Instituto dentro de los que se encuentran el estado del documento de política de fortalecimiento de los sistemas regulatorios de medicamentos y otras tecnologías sanitarias, avances en la discusión mundial sobre la transición de la lista interina de ARNr hacia la WHO Listed Authorities (WLA), participación en redes e iniciativas de medicamentos y dispositivos médicos. participarón dos (2) funcionarias de la Oficina de Asuntos Internacionales
2. Inconvenientes presentados 
N/A
3. Acciones de Mejora si aplican
N/A</v>
          </cell>
          <cell r="L10">
            <v>4</v>
          </cell>
          <cell r="M10">
            <v>0.25</v>
          </cell>
          <cell r="N10" t="str">
            <v>1. Resultados Alcanzados a la fecha
Abril
I. Participación de un funcionario de medicamentos como asesor experto en la evaluación de la GBT de la OMS a la Autoridad Homóloga de Corea del Sur, que tuvo lugar del 27 al 29 de abril de 2022, permitiendo al Instituto ser reconocido como experto a nivel internacional en el campo de vigilancia, y al mismo tiempo, conocer cómo se hace la aplicación de la GBT en las evaluaciones de las ARNs.
Mayo
II. Participación del Invima,como miembro observador en la Asamblea General de ICH que tuvo lugar el 24 y 25 de mayo de 2022 en Atenas, Grecia, en el cual se trataron los temas relevantes de la Red, como los entrenamientos que tienen aprobados para el año en vigencia, el desarrollo de los grupos de trabajo, y las temáticas a adelantar en la próxima asamblea que tendrá lugar en noviembre de 2022, permitiendo al Invima tener más visibilidad en este escenario de gran importancia para el instituto. Participación de una funcionaria de la Dirección de Medicamentos. 
III. Participación del Invima en el comite Directivo de IPRP, que se adelantó el 25 y 26 de mayo de 2022 en Atenas, Grecia, en la cual se trataron temas de gran importancia a nivel internacional como Reliance, aplicación de las guías de ICH, E-Labelling, Evaluación de Riesgos Ambientales (ERA), experiencia de los pacientes con su enfermedad y los tratamientos disponibles, la participación de IPRP en un documento de ICMRA, la actualización de los grupos de trabajo, y el establecimiento de los temas a tratar en el próximo comité directivo, que tendrá lugar en noviembre de 2022. Participarón dos (2) funcionarias, una funcionaria de la Dirección de Medicamentos y una de la Oficina de Asuntos Internacionales.  
Junio
IV. Participación de Invima en la Segunda Sesión Informativa con el tema REGULACIÓN DE LOS SUPLEMENTOS ALIMENTICIOS EN AMÉRICA LATINA, la cual se llevó a cabo el 30 de junio; las dependencias asistentes por parte del Invima tuvieron la oportunidad de ampliar sus conocimientos acerca de los principales requisitos regulatorios en América Latina para los suplementos alimenticios, y de manera particular sobre el marco regulatorio de los suplementos en Brasil, a través de la presentación de su Agencia Nacional de Vigilancia Sanitaria (ANVISA). 
2. Inconvenientes presentados
N/A
3. Acciones de Mejora si aplican
N/A</v>
          </cell>
          <cell r="O10">
            <v>1</v>
          </cell>
          <cell r="P10">
            <v>6.25E-2</v>
          </cell>
          <cell r="Q10" t="str">
            <v>Septiembre
I. Comité IMDRF- Virtual 13 de septiembre, donde participó la Directora de la Dirección de Dispositivos Médicos Lucia Ayala, como ponente explicando cómo funciona la regulación de los dispositivos médicos en Colombia.
2. Inconvenientes presentados 
N/A
3. Acciones de Mejora si aplican
Respecto a la meta del indicador inicialmente se tenía estipulado que fueran 14 participaciones, sin embargo se solicita control de cambios en la meta, para incrementar la meta total a 16 participaciones (6 virtuales y 10 con comisión internacional)</v>
          </cell>
          <cell r="R10">
            <v>10</v>
          </cell>
          <cell r="S10">
            <v>0.625</v>
          </cell>
          <cell r="T10" t="str">
            <v>1.Resultados Alcanzados a la fecha:
Octubre
I. Mecanismo de Estados Miembros de la OMS: Participación del Invima como representante del País en la Asamblea del Mecanismo de Estados Miembros que tuvo lugar del 19 al 21 de octubre de 2022 en Ginebra, Suiza, en el cual se participó en la asamblea, y se presentó el estado actual y próximos pasos de la Actividad de Internet que lidera y coordina el Invima, en la misma se establecieron las actualizaciones de las otras actividades que componen al Mecanismo, y se estableció la próxima reunión de la Asamblea para octubre de 2023. 
II. USAID COVID-19 Medical Device Regulatory Converge Project (MDRC), 23-26 octubre (cubre usaid) (4T) Virtual: Presentación de la experiencia de Invima en el proyecto de convergencia regulatoria y los avances regulatorios que se están desarrollando en el marco del proyecto.
Noviembre
III. ICMRA: Participación del Invima, como miembro asociado en la Asamblea General y Summit de ICMRA que tuvo lugar del 7 al 9 de noviembre de 2022 en Dublín, Irlanda, en el cual se trataron los temas relevantes de la Red, como el presupuesto, el desarrollo de los grupos de trabajo, y las temáticas a adelantar en la próxima asamblea, permitiendo al Invima tener más visibilidad en este escenario de gran importancia para el instituto. Participación de un funcionario de la Dirección de Medicamentos y Productos Biológicos.
IV. ICH: Participación del Invima, como miembro observador en la Asamblea General de ICH que tuvo lugar el 15 y 16 de noviembre de 2022 en Incheon, Corea del Sur, en el cual se trataron los temas relevantes de la Red, como el presupuesto que tienen aprobado para los entrenamientos para el próximo año 2023, el desarrollo de los grupos de trabajo, y las temáticas a adelantar en la próxima asamblea que tendrá lugar en junio de 2023 en Canadá, permitiendo al Invima tener más visibilidad en este escenario de gran importancia para el instituto. Participación de una funcionaria de la Oficina de Asuntos Internacionales. 
V. IPRP: Participación del Invima en el comité Directivo de IPRP, que se adelantó el 16 y 17 de noviembre de 2022 en Incheon, Corea del Sur, en la cual se trataron temas de gran importancia a nivel internacional como Reliance, aplicación de las guías de ICH, E-Labelling, Evaluación de Riesgos Ambientales (ERA), experiencia de los pacientes con su enfermedad y los tratamientos disponibles, la participación de IPRP en un documento de ICMRA, la actualización de los grupos de trabajo, y el establecimiento de los temas a tratar en el próximo comité directivo, que tendrá lugar en junio de 2023 en Canadá. Participaron dos (2) funcionarias, una funcionaria de la Dirección de Medicamentos y una de la Oficina de Asuntos Internacionales.  
VI. XIII Encuentro de la Red Eami: Participación del Invima en el XIII Encuentro de la Red Eami como miembros, que tuvo lugar del 22 al 25 de noviembre de 2022 en la ciudad de Tela, Honduras, en la que se trabajó, por primera vez en una agenda mixta de regulación de medicamentos y dispositivos médicos, generando un intercambio de experiencias en la regulación de estos productos competencia de las 22 autoridades reguladoras nacionales que hacen parte de esta Red, del Invima participó como representante del Instituto en modalidad presencial la Directora de la Dirección de Dispositivos Médicos, y en modalidad virtual participó como ponente la Dirección de Medicamentos y la Secretaría General.
VII. Reunión ARNr – 2 – Brasil 30 nov, 1 dic (4T) - Primera reunión presencial luego de pandemia, que permitió reunir a la alta gerencia de las ARNr para realizar un balance de los trabajos adelantados durante el último año, los avances en materia de preparación para la transición entre el listado de ARNr Nivel IV de La OPS al Listado de autoridades WLA de la OMS en aplicación de la herramienta global GBT- Global Benchmarhing Tool, los retos que enfrenta la Región y el papel de las ARNr en este nuevo escenario.
VIII. Grupo trabajo regional de Dispositivos Médicos de OPS: La OPS promueve en el transcurso del año reuniones del grupo de trabajo de Dispositivos Médicos de la región del cual el Invima es parte importante, en el cual hemos participado en modalidad virtual desde la Oficina de Asuntos Internacionales y la Dirección de Dispositivos Médicos, igualmente, en este grupo se promueve la participación de los países de la región en el curso virtual de Tecnovigilancia que tiene el Invima.  
IX. Grupo regional fármacovigilancia: La OPS promueve reuniones mensuales del Grupo regional de farmacovilangia, en el que se presentan las novedades de reportes, alertas y se dan a conocer los avances de los proyectos de farmacovigilancia que está adelantando la OPS en la región, en estas reuniones se participa en modalidad virtual desde la Dirección de Medicamentos, especialmente el grupo de farmacovigilancia y la Oficina de Asuntos Internacionales.
X. Grupo regional de medicamentos falsificados y subestándar: La OPS promueve reuniones bimensuales en el transcurso del año del grupo regional de medicamentos falsificados y subestándar, en el cual participa también la OMS y se generan los reportes de las alertas de estos medicamentos, se comparten experiencias de la lucha contra los mismos, se promueve desde la OMS el uso del sistema de Alertas de la OMS y se presentan las novedades de participación en el Mecanismo de Estados Miembros del cual somos parte y coordinadores, durante el año se han generado intercambios de experiencias desde el Invima, evidenciando la fortaleza del país en este ámbito, se participa en modalidad virtual desde la Dirección de Medicamentos, el GURI y la Oficina de Asuntos Internacionales.
2. Inconvenientes presentados 
N/A
3. Acciones de Mejora si aplican</v>
          </cell>
        </row>
        <row r="11">
          <cell r="A11" t="str">
            <v>OI04</v>
          </cell>
          <cell r="B11" t="str">
            <v xml:space="preserve">Realizar actividades de cooperacion en modalidad de oferta   gracias a la calidad de agencia reguladora  reconocida. </v>
          </cell>
          <cell r="C11">
            <v>5</v>
          </cell>
          <cell r="D11">
            <v>0</v>
          </cell>
          <cell r="E11">
            <v>5</v>
          </cell>
          <cell r="F11">
            <v>5</v>
          </cell>
          <cell r="G11">
            <v>0</v>
          </cell>
          <cell r="H11">
            <v>5</v>
          </cell>
          <cell r="I11">
            <v>0</v>
          </cell>
          <cell r="J11">
            <v>0</v>
          </cell>
          <cell r="K11" t="str">
            <v>No aplica, acción semestral</v>
          </cell>
          <cell r="L11">
            <v>4</v>
          </cell>
          <cell r="M11">
            <v>0.8</v>
          </cell>
          <cell r="N11" t="str">
            <v>Mayo
I.En un encuentro entre las autoridades sanitarias de Colombia y Perú, en el marco del VI Gabinete Binacional Colombia - Perú, el día 06 de mayo, Invima presentó la información relacionada con el tema “La Normatividad Sanitaria Pesquera y Acuícola, aprobada en el marco de la COVID-19 y los mecanismos de difusión normativa” presentada por la Dirección de Alimentos y Bebidas, y el Organismo Nacional de Sanidad Pesquera - SANIPES, además de contar con la participación del Instituto Agropecuario Colombiano – ICA.
II. El 16 de mayo el Invima presento su experiencia en el trabajo de Cannabis de uso Medicinal y de su uso en otros sectores (decreto 811 de 2021) a un grupo de parlamentarios de Curazao.
Junio
III.El 08 junio se llevo a cabo una presentación sobre la Transición del INVIMA en la implementación de BPM en la Industria Farmacéutica a un grupo de profesionales de la Dirección Nacional de Medicamentos de El Salvador.
IV. El 28 de junio, el Instituto presentó su experiencia sobre el enfoque y metodología de la evaluación del riesgo IVC SOA para establecimientos, de los productos alimentos, medicamentos generales, dispositivos médicos, cosméticos y productos higiénicos, dirigido a la autoridad sanitaria del Ecuador .
2. Inconvenientes presentados 
N/A
3. Acciones de Mejora si aplican
N/A</v>
          </cell>
          <cell r="O11">
            <v>0</v>
          </cell>
          <cell r="P11">
            <v>0</v>
          </cell>
          <cell r="Q11" t="str">
            <v>No aplica, acción semestral</v>
          </cell>
          <cell r="R11">
            <v>1</v>
          </cell>
          <cell r="S11">
            <v>0.2</v>
          </cell>
          <cell r="T11" t="str">
            <v xml:space="preserve">
1.Resultados Alcanzados a la fecha:
Diciembre
I.Colombia comparte su experiencia con la Anvisa de Brasil en tema de Cannabis medicinal, el 15 de diciembre 
2. Inconvenientes presentados 
N/A
3. Acciones de Mejora si aplican</v>
          </cell>
        </row>
        <row r="12">
          <cell r="A12" t="str">
            <v>OI05</v>
          </cell>
          <cell r="B12" t="str">
            <v>Realizar la  referenciación sobre regulaciones, procesos,  procedimientos, estructura, organización entre otros, de terceros paises y sus autoridades en los asuntos competencia del Invima.</v>
          </cell>
          <cell r="C12">
            <v>6</v>
          </cell>
          <cell r="D12">
            <v>0</v>
          </cell>
          <cell r="E12">
            <v>6</v>
          </cell>
          <cell r="F12">
            <v>6</v>
          </cell>
          <cell r="G12">
            <v>0</v>
          </cell>
          <cell r="H12">
            <v>6</v>
          </cell>
          <cell r="I12">
            <v>2</v>
          </cell>
          <cell r="J12">
            <v>0.33333333333333331</v>
          </cell>
          <cell r="K12" t="str">
            <v>1. Resultados Alcanzados a la fecha
Enero
I. Pruebas tipo auto test COVID-19: Se adelanto un proceso de referenciación internacional frente a las pruebas de auto test, que incluyó una guía emitida por la Therapeutic Goods Administration (TGA) de Australia con los requisitos y condiciones para la comercialización de estas, presentado a la Dirección General y Dirección de Dispositivos Médicos el 14 de enero de 2022.
II. Tratamientos COVID-19 – Autoridades de referencia – Se adelanto el proceso de referenciación que incluye los tratamientos / medicamentos que cuentan con permiso de las autoridades de referencia de medicamentos, dirigidos a la COVID-19, presentado el 28 de enero de 2022 a la Dirección General y equipo directivo que trabaja temas de vacunas.
2. Inconvenientes presentados 
N/A
3. Acciones de Mejora si aplican
N/A</v>
          </cell>
          <cell r="L12">
            <v>1</v>
          </cell>
          <cell r="M12">
            <v>0.16666666666666666</v>
          </cell>
          <cell r="N12" t="str">
            <v xml:space="preserve">1. Resultados Alcanzados a la fecha
Mayo
I.Guías sobre modificaciones de autorizaciones de comercialización por tipo de producto, referenciación requerida para atender el mandato establecido en el Decreto 334 de 2022, emitido por el Ministerio de Salud que establece disposiciones para la renovación, modificación y suspensión de registros sanitarios de medicamentos de síntesis química, gases medicinales, biológicos y homeopáticos. En el caso puntual de modificaciones o cambios posteriores a la autorización de comercialización, se contempla que se basen en estándares internacionales. Por lo anterior, la referenciación tuvo en cuenta a FDA, EMA y Health Canada, autoridades referenciadas en el Decreto.Fecha de entrega 4 de mayo de 2022.
</v>
          </cell>
          <cell r="O12">
            <v>2</v>
          </cell>
          <cell r="P12">
            <v>0.33333333333333331</v>
          </cell>
          <cell r="Q12" t="str">
            <v>Agosto
I. se realizó referenciación sobre vacunas y tratamientos autorizados por las autoridades de referencia, para el manejo de la viruela símica en su territorio, la referenciación incluye el tipo de autorización dado a cada vacuna o tratamiento.
Septiembre
II. Se realizó referenciación sobre reactivos de diagnóstico para la viruela símica, y el tipo de permiso dado a cada uno.
2. Inconvenientes presentados 
N/A
3. Acciones de Mejora si aplican</v>
          </cell>
          <cell r="R12">
            <v>1</v>
          </cell>
          <cell r="S12">
            <v>0.16666666666666666</v>
          </cell>
          <cell r="T12" t="str">
            <v>1.Resultados Alcanzados a la fecha: 
Diciembre
I. Ultra procesados : El 09 de diciembre se comparte referenciación con los diferentes conceptos y sistemas de clasificación manejados por OPS y los países como México, Chile, Brasil, Ecuador, Argentina, Canadá, Estados Unidos y Europa, que sirven como base para el etiquetado frontal de estos productos. Esta referenciación se complementó con sesión virtual el 16 de diciembre con representantes de Ministerios de Salud de países de la región (Brasil, México, Uruguay, Chile y Perú) para socializar sus experiencias con el tema.
2. Inconvenientes presentados 
N/A
3. Acciones de Mejora si aplican</v>
          </cell>
        </row>
        <row r="13">
          <cell r="A13" t="str">
            <v>OI06</v>
          </cell>
          <cell r="B13" t="str">
            <v>Acceder a mercados internacionales para la exportación de alimentos</v>
          </cell>
          <cell r="C13">
            <v>30</v>
          </cell>
          <cell r="D13">
            <v>0</v>
          </cell>
          <cell r="E13">
            <v>30</v>
          </cell>
          <cell r="F13">
            <v>30</v>
          </cell>
          <cell r="G13">
            <v>0</v>
          </cell>
          <cell r="H13">
            <v>30</v>
          </cell>
          <cell r="I13">
            <v>8</v>
          </cell>
          <cell r="J13">
            <v>0.26666666666666666</v>
          </cell>
          <cell r="K13" t="str">
            <v>1. Resultados Alcanzados a la fecha
Enero
I. Apertura del mercado de Israel para la exportacion de lacteos. Enero 24 -2022 (virtual)
II. Envio a Uruguay cuestionario para iniciar proceso de admisibilidad carne bovina. Enero 13 -2022 (virtual)
Febrero
III. Apertura del mercado de Brasil para la exportación de tripas salada y mucosa intestinal. Febrero 14 - 2022 (virtual)
IV. Apertura del mercado de chile para la exportacion de platos preparados con contenido cárnico. Febrero 18 - 2022 (virtual)
V. Envio a Hong Kong de informacion adicional requerida en el marco del proceso de admisibilidad para carne porcina. Febrero 28 - 2022 (virtual)
Marzo
VI. Apertura del mercado de paraguay para la exportacion de tripas saladas. Marzo 25 -2022 (virtual)
VII. Envio a Vietnam de informacion adicional requerida en el marco del proceso de admisibilidad para carne porcina. Marzo 04 -2022 (virtual)
VIII. Envio a Uruguay cuestionario con informacional adicional en el marco del proceso de admisibilidad para lacteos. Marzo 10 -2022 (virtual)
2. Inconvenientes presentados 
N/A
3. Acciones de Mejora si aplican
N/A</v>
          </cell>
          <cell r="L13">
            <v>7</v>
          </cell>
          <cell r="M13">
            <v>0.23333333333333334</v>
          </cell>
          <cell r="N13" t="str">
            <v>1. Resultados Alcanzados a la fecha
Abril
I. Apertura del mercado de Uruguay para la exportacion de lacteos (26 de abril de 2022)
II. Envio del cuestionario diligenciado a Republica Dominicacan para avanzar en el proceso de admisibilidad para lacteos (26 de abril de 2022)
Mayo
III. Apertura del mercado de Paraguay para la exportacipon de mucosa intestinal (24 de mayo de 2022)
Junio
IV.Habilitacion de un establecimiento adicional para exportar carne bovina a Chile como resultado de una auditoria remota realizada por el SAG de Chile (15 de junio de 2022)
V.Envio de informacion adicional requerida para la habilitacion de plantas colombianas para la exportacion de carna bovina a Indonesia ( 14 de junio de 2022) 
VI. Habilitación de un establecimiento adicional para la exportacion de productos de la pesca a Rusia (4 de junio de 2022)
VII. Atención de la auditoria de la autoridad de Singapur - SFA Singapore Food Agency con el fin de habilitar establecimientos para la exportacion de carne porcina (30 de mayo al 8 de junio de 2022)
2. Inconvenientes presentados 
N/A
3. Acciones de Mejora si aplican
N/A</v>
          </cell>
          <cell r="O13">
            <v>8</v>
          </cell>
          <cell r="P13">
            <v>0.26666666666666666</v>
          </cell>
          <cell r="Q13" t="str">
            <v>1. Resultados Alcanzados a la fecha
Julio
I. Confirmación de la Autoridad del Reino Unido acerca de los productos que puede exportar Colombia a su territorio (Julio 29 de 2022).
II. Envío de cuestionario diligenciado con información Invima ICA a la autoridad de la Unión Europea para avanzar con el proceso de admisibilidad para la exportación de carne bovina (Julio 18 de 2022). 
Agosto
III. Envió de actualización de lista de plantas autorizadas para exportar carne porcina a Ghana, se incluye una planta adicional (Agosto 18 de 2022).
Septiembre
IV. Apertura del mercado de Cuba para la exportación de carne aviar (Septiembre 21 de 2022).
V. Envío de información adicional ICA Invima requerida por Vietnam para avanzar en proceso de admisibilidad para carne porcina a la Autoridad de ese país (18 septiembre 2022).
VI. Envió de información adicional Invima ICA requerida por Brasil para avanzar en el proceso de admisibilidad de carne bovina a la Autoridad de ese país (Septiembre 6 de 2022).
VII. Confirmación de Indonesia que realizará auditoria en Colombia para habilitación de plantas para exportación de carne bovina, con esto finalizó proceso de evaluación documental, envió de agenda para aprobación de Indonesia, inicio de coordinaciones con plantas para atención de la auditoría en Colombia (Septiembre 27 de 2022).
VIII. Prorroga de la vigencia de las habilitaciones de plantas colombianas para la exportación a México Leche y Productos Lácteos (Septiembre 6 de 2022).
2. Inconvenientes presentados 
N/A
3. Acciones de Mejora si aplican
N/A</v>
          </cell>
          <cell r="R13">
            <v>7</v>
          </cell>
          <cell r="S13">
            <v>0.23333333333333334</v>
          </cell>
          <cell r="T13" t="str">
            <v>1. Resultados Alcanzados a la fecha
Octubre
I. Marruecos - casings (tripas saladas) de origen bovino y porcino. Envió de propuesta de modelo de certificado para la exportación a Marruecos a las autoridades de ese país para su evaluación y aprobación. (28 de octubre de 2022).
Noviembre
II. Cuba - Carne Aviar, Carne Bovina, Carne Porcina, Lácteos, Derivados Cárnicos. Coordinación, atención y acompañamiento de la auditoria del CENASA de Cuba en Colombia, desarrollada del 28 de noviembre al 17 de diciembre de 2022.
III. Honduras - Carne Porcina. Envió de comunicación para inicio de proceso de admisibilidad. (17 de noviembre de 2022).
IV. México - Lácteos. Envió de información para renovación de habilitaciones y habilitación de plantas nuevas. (23 de noviembre de 2023).
V. Chile - Carne Bovina. Confirmación del SAG de Chile sobre prorroga de las habilitaciones de las plantas autorizadas para exportar a Chile por seis meses más. (21 de noviembre de 2022).
Diciembre
VI. Singapur - Carne porcina y derivados. Confirmación de la apertura del mercado de Singapur para la exportación de carne porcina. (20 de diciembre de 2022).
VII. El Salvador - Carne Bovina. Envió de información para avanzar en el proceso de admisibilidad para la apertura del mercado. ( 29 diciembre 2022).
2. Inconvenientes presentados 
N/A
3. Acciones de Mejora si aplican
N/A</v>
          </cell>
        </row>
        <row r="14">
          <cell r="A14" t="str">
            <v>OI07</v>
          </cell>
          <cell r="B14" t="str">
            <v>Participación en mesas de trabajo interinstitucionales de priorización de mercados</v>
          </cell>
          <cell r="C14">
            <v>12</v>
          </cell>
          <cell r="D14">
            <v>0</v>
          </cell>
          <cell r="E14">
            <v>12</v>
          </cell>
          <cell r="F14">
            <v>12</v>
          </cell>
          <cell r="G14">
            <v>0</v>
          </cell>
          <cell r="H14">
            <v>12</v>
          </cell>
          <cell r="I14">
            <v>3</v>
          </cell>
          <cell r="J14">
            <v>0.25</v>
          </cell>
          <cell r="K14" t="str">
            <v>1. Resultados Alcanzados a la fecha
Enero
I. Reunión con Lactalis Colombia analisis mercados de interes - 12 de enero de 2022 Febrero, participaròn cinco funcionarios del Invima.
II. Reunion DNP Grupo Tecnico De Asuntos Comerciales Internacionales - 10 de febrero de 2022. Participarón dos fncionarios del Invima.
III. Reunión ICA-Invima Seguimiento procesos de admisibilidad conjuntos-  18 de marzo. Participarón dos funcionarios del Invima  
2. Inconvenientes presentados 
N/A
3. Acciones de Mejora si aplican
N/A</v>
          </cell>
          <cell r="L14">
            <v>3</v>
          </cell>
          <cell r="M14">
            <v>0.25</v>
          </cell>
          <cell r="N14" t="str">
            <v>1. Resultados Alcanzados a la fecha
Abril
I. Reunion Mesa de internacionalizacion de la carne porcina liderada por Ministerio de Agricultura y Desarrollo Rural- MADR (8 de abril de 2022).
Junio
II. Reunion Grupo Tecnico de Trabajo en Asuntos Comerciales Internacionales  DNP - Seguimiento Plan de Admisibilidad Sanitaria Carne Porcina (10 de junio de 2022).
III.Reunión Grupo Tecnico de Trabajo en Asuntos Comerciales Internacionales  DNP - Plan de Admisibilidad Sanitaria Lacteos (29 de junio de 2022).
2. Inconvenientes presentados 
N/A
3. Acciones de Mejora si aplican
N/A</v>
          </cell>
          <cell r="O14">
            <v>3</v>
          </cell>
          <cell r="P14">
            <v>0.25</v>
          </cell>
          <cell r="Q14" t="str">
            <v>1. Resultados Alcanzados a la fecha
Julio
I. Reunión Grupo Técnico de Asuntos Comerciales Internacionales - Seguimiento a Plan de Admisibilidad Sanitaria de Lácteos con el sector privado (Julio 14 de 2022).
II. Reunión Mesa de Internacionalización de la Carne Porcina (Julio 21 de 2022).
III. Reunión FENAVI Invima Embajada de Cuba en Colombia para reactivar el proceso de admisibilidad de carne aviar. (Julio 28 de 2022).
2. Inconvenientes presentados 
N/A
3. Acciones de Mejora si aplican
N/A</v>
          </cell>
          <cell r="R14">
            <v>3</v>
          </cell>
          <cell r="S14">
            <v>0.25</v>
          </cell>
          <cell r="T14" t="str">
            <v>1. Resultados Alcanzados a la fecha
Octubre
I. Cuba - Diálogos políticos. Reunión convocada por Cancillería para revisar temas prioritarios para trabajar con Cuba en ocasión del cambio de Gobierno. (26 de octubre de 2022).
Noviembre
II. Mesa de internacionalización de la carne porcina MADR. Reunión entre sector público y privado para revisión de avances en procesos de admisibilidad, balance de cierre de año en materia de apertura de mercados, intereses para 2023. (25 de noviembre de 2022)
Diciembre
III. Reunión con FENAVI - Revisión de mercados y procesos de admisibilidad, presentación de intereses para apertura de mercados. (5 de diciembre de 2022).
2. Inconvenientes presentados 
N/A
3. Acciones de Mejora si aplican
N/A</v>
          </cell>
        </row>
        <row r="15">
          <cell r="A15" t="str">
            <v>OI08</v>
          </cell>
          <cell r="B15" t="str">
            <v>Representar al INVIMA en negociaciones de acuerdos comerciales y sanitarios, comisiones de vecindad,  mesas sanitarias de los TLC y de las Comisiones bilaterales de monitoreo a relaciones comerciales</v>
          </cell>
          <cell r="C15">
            <v>14</v>
          </cell>
          <cell r="D15">
            <v>14</v>
          </cell>
          <cell r="E15">
            <v>0</v>
          </cell>
          <cell r="F15">
            <v>14</v>
          </cell>
          <cell r="G15">
            <v>0</v>
          </cell>
          <cell r="H15">
            <v>14</v>
          </cell>
          <cell r="I15">
            <v>0</v>
          </cell>
          <cell r="J15">
            <v>0</v>
          </cell>
          <cell r="K15" t="str">
            <v>No aplica, acción anual</v>
          </cell>
          <cell r="L15">
            <v>0</v>
          </cell>
          <cell r="M15">
            <v>0</v>
          </cell>
          <cell r="N15" t="str">
            <v>No aplica, acción anual</v>
          </cell>
          <cell r="O15">
            <v>0</v>
          </cell>
          <cell r="P15">
            <v>0</v>
          </cell>
          <cell r="Q15" t="str">
            <v>No aplica, acción anual</v>
          </cell>
          <cell r="R15">
            <v>14</v>
          </cell>
          <cell r="S15">
            <v>1</v>
          </cell>
          <cell r="T15" t="str">
            <v xml:space="preserve">1. Resultados Alcanzados a la fecha
I.TLC EAU: Participación en reuniones preparatorias para negociación acuerdo comercial Emiratos Arabes Unidos - Colombia. (Febrero 24 2022).
II.Comite MSF: Participación en reunión del comité MSF Colombia - Perú (24 mayo 2022).
III.Preparatorias Perú: Participación en reuniones preparatorias para Gabinete Presidencial Perú-Colombia 13 de enero de 2022.
IV. Comité Reino Unido: Participación en reunión del subcomité MSF del acuerdo comercial Reino Unido - Colombia 13 a 16 de junio de 2022.
V.Mesas Bilaterales Venezuela:  Participación en reuniones bilaterales entre entidades de gobierno de Venezuela y Colombia para la reapertura del mercado. Modalidad virtuales y presencial en Bogotá 15 de diciembre de 2022.
VI.Subcomite UE: Participación en la reunión del subcomité MSF del acuerdo Comercial Unión Europea - Colombia realizada del 24 al 27 de octubre de 2022.
VII. Reunión FSIS: Participación en reunión con el FSIS - Food Safety and Inspection Service de Estados Unidos para avanzar en el proceso de admisibilidad de carne bovina. 27 de octubre de 2022.
VIII.Reunión MSF Aruba: Participación en reunión bilateral MSF con las autoridades de Aruba para avanzar en procesos de admisibilidad. (7 de julio de 2022)
IX. Reunión MSF El Salvador: Participación en reunión bilateral MSF con las autoridades de El Salvador para avanzar en procesos de admisibilidad. (15 de junio  de 2022).
X.Reunión Singapore: Participación en reunión con la SFA Singapore Food Agency en el marco del proceso de Admisibilidad de Carne Porcina. (24 febrero 2022).
XI. Alianza del Pacífico - Reunión implementación del Anexo de Dispositivos Médicos de bajo riesgo: En  discusión  la  propuesta  de criterios atenerse  en cuenta  para  el  procedimiento de  reconocimiento  de  un  registro sanitario de un dispositivo médico de bajo riesgo.
XII. CAN: Como resultado del trabajo del Grupo de Expertos Gubernamentales para la Armonización de Legislaciones Sanitarias (Sanidad Humana) de la CAN. Durante el año 2022, se destacan los siguientes resultados:
•	Emisión de la Decisión 908, que modifica la Decisión 706 “Armonización de legislaciones en materia de productos de higiene doméstica y productos absorbentes de higiene personal”, para eliminar la presentación del Certificado de Libre Venta como requisito para otorgar la Notificación Sanitaria Obligatoria (NSO) y permitir la presentación del documento electrónico de la NSO emitida por la autoridad del país de origen, además de la copia certificada, para el reconocimiento de la NSO.
•	Emisión de la Resolución 2310, con la cual se emite el Reglamento Técnico Andino de etiquetado de productos cosméticos. 
•	Módulo Andino para NSO de Productos Cosméticos, una vez se logró la aprobación de la implementación de este proyecto; se confirmó la ejecución del plan de trabajo para desarrollar la implementación del módulo, a partir del mes de abril del presente año, una vez finalizó la convocatoria de proponentes y fue seleccionado el consorcio que gestionará la puesta en marcha. Este sin duda, ha sido un gran logro para los Países Miembros de la Comunidad Andina, ya que el objetivo de este proyecto es lograr la interoperabilidad entre autoridades sanitarias haciendo mejor y más eficiente el intercambio de información relacionada con las etapas del proceso de una NSO, permitiendo que las Autoridades Nacionales Competentes ANC (Invima, DIGEMID/DIGESA, AGEMED Y ARCSA) mejoren sustancialmente el desarrollo de la actividad reguladora. Durante el año los equipos técnicos avanzaron en el levantamiento de información, armonización del diccionario digital de datos, el cual contiene los formatos que de las Resoluciones 1370 y 2108 que los cuatro Países Miembros consideraron como uno de los servicios a  intercambiar;  y  los  aspectos  funcionales  y  no funcionales del proyecto.
Así mismo los trabajos de modificación y actualización de la siguiente normativa se encuentran en un estado avanzado de armonización: 
•	Modificación de la Decisión 706 - Armonización de legislaciones en materia de productos de higiene doméstica y productos absorbentes de higiene personal”.
•	Modificación de la Decisión 783 - Directrices para el agotamiento de existencias de productos cuya Notificación Sanitaria Obligatoria ha terminado su vigencia o se ha modificado y aún existan productos en el mercado.
•	Proyecto de Reglamento Técnico Andino de Requisitos de los Productos de Higiene Doméstica con Propiedad Desinfectante.
•	Proyecto de Resolución Restricción/Prohibición de los ingredientes Nonilfenol (NP) y Etoxilato de Nonilfenol (NPE) en los Productos de Higiene Doméstica.
•	Proyecto de Resolución Restricción/Prohibición del ingrediente Bimatoprost en productos cosméticos.
Así mismo, dada la contingencia generada por el ciberataque a Invima, se motivaron reuniones para dar manejo en el marco de la CAN, con la finalidad de minimizar el impacto a las ANC y usuarios.
XIII. Alianza del Pacífico - Implementación del Anexo de Suplementos: Seguimiento al avance de  la  revisión  del  listado  negativo  y  restringido  de  las  plantas, extractos de plantas y cualquier otro tipo de sustancias prohibidas, el cual ha superado las dos primeras etapas de revisión. A la fecha, se encuentra  por  dar  inicio  a la una  tercera  etapa  en  la  que  se determinará  por  parte  de  los  países miembros, la  parte,  o el  límite permitido de los ingredientes listados como restringidos. 
XIV. ALADI - Negociación para la suscripción de un Acuerdo de Alcance Parcial para   la   Eliminación   de   Obstáculos   Técnicos   al   Comercio   de Productos  Cosméticos: En consideración con la propuesta de Acuerdo Sectorial en el sector de productos cosméticos “Eliminación de Obstáculos Técnicos al Comercio de Productos Cosméticos entre los países miembros de la Asociación Latinoamericana de Integración (ALADI) presentada por Chile en el año 2021 y por invitación del Ministerio de Comercio, el Instituto ha iniciado la participación y acompañamiento para la negociación de este acuerdo, que inicia una primera ronda en el mes de junio del 2022, en el marco de la Comisión Administradora AR8 (Acuerdo Regional No 8). Durante el año se adelantaron 4 reuniones en junio, agosto, septiembre y diciembre, a  la  fecha,  el  documento  se  encuentra  en revisión de los países negociadores, toda vez Brasil, que inició como país observador se integró a la negociación y puso a consideración propuestas al texto.
2. Inconvenientes presentados 
N/A
3. Acciones de Mejora si aplican
N/A
</v>
          </cell>
        </row>
        <row r="16">
          <cell r="A16" t="str">
            <v>OI09</v>
          </cell>
          <cell r="B16" t="str">
            <v>Ejecutar el 95%  de los recursos del presupuesto de invesión apropiado para la vigencia</v>
          </cell>
          <cell r="C16">
            <v>393157447.92812496</v>
          </cell>
          <cell r="D16">
            <v>0</v>
          </cell>
          <cell r="E16">
            <v>393157447.92812496</v>
          </cell>
          <cell r="F16">
            <v>141823173</v>
          </cell>
          <cell r="G16">
            <v>0</v>
          </cell>
          <cell r="H16">
            <v>141823173</v>
          </cell>
          <cell r="I16">
            <v>17824419</v>
          </cell>
          <cell r="J16">
            <v>4.5336592487136528E-2</v>
          </cell>
          <cell r="K16" t="str">
            <v>Debido a la contingencia generada por el ataque cibernético del que fue víctima el Invima presentado a principios de febrero, por directriz de la Dirección General se suspendieron las comisiones internacionales, lo cual se ha visto reflejado en la ejecución del presupuesto de la Oficina de Asuntos Internacionales.</v>
          </cell>
          <cell r="L16">
            <v>8759080</v>
          </cell>
          <cell r="M16">
            <v>2.2278809790222492E-2</v>
          </cell>
          <cell r="N16" t="str">
            <v>1. Resultados Alcanzados a la fecha
Mayo
Participación en dos escenarios internacionales IPRP e ICH del 24 al 26 de mayo. 
2. Inconvenientes presentados 
Alguna de las sesiones que se tenían programadas de manera presencial por el rubro de inversión, fueron ejecutadas de manera virtual, así mismo otras sesiones fuero reprogramadas para el segundo semestre.
3. Acciones de Mejora si aplican
Se realizará seguimiento a la ejecución del presupuesto de inversión, para realizar liberación presupuestal para el tercer trimestre, en caso de requerirse.</v>
          </cell>
          <cell r="O16">
            <v>28940404</v>
          </cell>
          <cell r="P16">
            <v>7.3610214311114197E-2</v>
          </cell>
          <cell r="Q16" t="str">
            <v>1. Resultados Alcanzados a la fecha
Septiembre
I. Participación en el Intercambio de Experiencias a Alemania 10 al 17 de septiembre
II. Participación de dos funcionarias de la Dirección de Operaciones Sanitarias en la apertura de la frontera Colombo-Venezolana. 
2. Inconvenientes presentados 
N/A
3. Acciones de Mejora si aplican
N/A</v>
          </cell>
          <cell r="R16">
            <v>86299270</v>
          </cell>
          <cell r="S16">
            <v>0.21950307810467015</v>
          </cell>
          <cell r="T16" t="str">
            <v>1. Resultados Alcanzados a la fecha
Octubre
I.Participación del Invima como representante del País en la Asamblea del Mecanismo de Estados Miembros que tuvo lugar del 19 al 21 de octubre de 2022 en Ginebra, Suiza.
Noviembre
I. Participación del Director General en la “XII Reunión del mecanismo de diálogo Político Colombia-Cuba", celebrada el 22 y 23 de noviembre en la Habana-Cuba.
II.  Participación del Director General y de la Jefe de la Oficina de Asuntos Internacionales en la reunión de Autoridades Reguladoras Nacionales de Referencia (ARNr/OPS), celebrada el 29 y 30 de noviembre en Brasilia, Brasil
III. Participación de una funcionaria de la Dirección de Medicamentos en la reunión "Preparación reglamentaria para Chikungunya vacunas en las Américas", celebrada el 29 de noviembre al 02 de diciembre en Brasilia, Brasil. 
IV. Participación de dos funcionarias de la Oficina de Asuntos Internacionales 28 de noviembre al 02 de diciembre para el  acompañamiento de la auditoria del CENASA de Cuba, la cual tiene como objetivo la evaluación del sistema de inspección oficial de Colombia en el marco del proceso de admisibilidad para lácteos y derivados cárnicos. 
V. Participación de un funcionario Invima en la Asamblea General y Summit de ICMRA que tuvo lugar del 7 al 9 de noviembre de 2022 en Dublín, Irlanda.
VI. Participación del Invima, como miembro observador en la Asamblea General de ICH que tuvo lugar el 15 y 16 de noviembre de 2022 en Incheon, Corea del Sur.
VII. Participación del Invima en el comité Directivo de IPRP, que se adelantó el 16 y 17 de noviembre de 2022 en Incheon, Corea del Sur.
VIII. En el marco del contrato de apoyo logístico, se realizaron sesiones presenciales y virtuales, con traducción simultánea, con la US Pharmacopeia (USP), los días 31 de octubre y 01 de noviembre.
Diciembre
I En el marco del contrato de apoyo logístico, se realizaron las sesiones virtuales con traducción simultánea con la FDA de los Estados Unidos sobre dispositivos médicos y con la Anvisa de Brasil sobre intercambio de experiencias en la regulación de Cannabis, el 15 de diciembre.
2. Inconvenientes presentados 
N/A
3. Acciones de Mejora si aplican
N/A</v>
          </cell>
        </row>
      </sheetData>
      <sheetData sheetId="20">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DR01</v>
          </cell>
          <cell r="B8" t="str">
            <v>1. Fortalecimiento de IVC de los Productos Competencia del Invima</v>
          </cell>
          <cell r="C8" t="str">
            <v>Dirección de Responsabilidad Sanitaria</v>
          </cell>
          <cell r="D8" t="str">
            <v>Inspección, Vigilancia y Control</v>
          </cell>
          <cell r="E8" t="str">
            <v>IVC</v>
          </cell>
          <cell r="F8" t="str">
            <v>Control</v>
          </cell>
          <cell r="G8" t="str">
            <v xml:space="preserve">Medir la gestión de Procesos Sancionatorios </v>
          </cell>
          <cell r="H8" t="str">
            <v>Realizar tramites procesales de procesos sancionatorios</v>
          </cell>
          <cell r="I8" t="str">
            <v>Funcionamiento</v>
          </cell>
          <cell r="J8" t="str">
            <v>Actos procedimentaes y procesales de procesos sancionatorios</v>
          </cell>
          <cell r="K8" t="str">
            <v xml:space="preserve">Nro. de Actos procedimentales y procesales de procesos sancionatorios </v>
          </cell>
          <cell r="L8" t="str">
            <v>Número</v>
          </cell>
          <cell r="M8" t="str">
            <v>Mensual</v>
          </cell>
          <cell r="N8">
            <v>7000</v>
          </cell>
          <cell r="O8">
            <v>0</v>
          </cell>
          <cell r="P8">
            <v>7000</v>
          </cell>
          <cell r="Q8">
            <v>6650</v>
          </cell>
          <cell r="R8">
            <v>0</v>
          </cell>
          <cell r="S8">
            <v>6650</v>
          </cell>
          <cell r="T8">
            <v>6650</v>
          </cell>
          <cell r="U8">
            <v>0.95</v>
          </cell>
          <cell r="V8">
            <v>1</v>
          </cell>
          <cell r="W8" t="str">
            <v/>
          </cell>
          <cell r="X8">
            <v>0</v>
          </cell>
          <cell r="Y8">
            <v>349</v>
          </cell>
          <cell r="Z8">
            <v>0</v>
          </cell>
          <cell r="AA8">
            <v>551</v>
          </cell>
          <cell r="AB8">
            <v>0</v>
          </cell>
          <cell r="AC8">
            <v>611</v>
          </cell>
          <cell r="AD8">
            <v>1511</v>
          </cell>
          <cell r="AE8">
            <v>0.21585714285714286</v>
          </cell>
          <cell r="AG8">
            <v>590</v>
          </cell>
          <cell r="AI8">
            <v>697</v>
          </cell>
          <cell r="AK8">
            <v>579</v>
          </cell>
          <cell r="AL8">
            <v>1866</v>
          </cell>
          <cell r="AM8">
            <v>0.26657142857142857</v>
          </cell>
          <cell r="AO8">
            <v>613</v>
          </cell>
          <cell r="AQ8">
            <v>653</v>
          </cell>
          <cell r="AS8">
            <v>581</v>
          </cell>
          <cell r="AT8">
            <v>1847</v>
          </cell>
          <cell r="AU8">
            <v>0.26385714285714285</v>
          </cell>
          <cell r="AW8">
            <v>501</v>
          </cell>
          <cell r="AY8">
            <v>489</v>
          </cell>
          <cell r="AZ8">
            <v>0</v>
          </cell>
          <cell r="BA8">
            <v>436</v>
          </cell>
          <cell r="BB8">
            <v>1426</v>
          </cell>
          <cell r="BC8">
            <v>0.20371428571428571</v>
          </cell>
        </row>
        <row r="9">
          <cell r="A9" t="str">
            <v>DR02</v>
          </cell>
          <cell r="B9" t="str">
            <v>1. Fortalecimiento de IVC de los Productos Competencia del Invima</v>
          </cell>
          <cell r="C9" t="str">
            <v>Dirección de Responsabilidad Sanitaria</v>
          </cell>
          <cell r="D9" t="str">
            <v>Inspección, Vigilancia y Control</v>
          </cell>
          <cell r="E9" t="str">
            <v>IVC</v>
          </cell>
          <cell r="F9" t="str">
            <v>Control</v>
          </cell>
          <cell r="G9" t="str">
            <v xml:space="preserve">Realizar estudio de las actas de IVC recibidas de presuntos hechos que puedan llegar a vulnerar el régimen sanitario </v>
          </cell>
          <cell r="H9" t="str">
            <v xml:space="preserve">Establecer decisión de inicio o abstención de procesos sancionatorios sobre   Actas de IVC recibidas </v>
          </cell>
          <cell r="I9" t="str">
            <v>Funcionamiento</v>
          </cell>
          <cell r="J9" t="str">
            <v>Porcentaje de autos de inicio y/o abstención proferidos</v>
          </cell>
          <cell r="K9" t="str">
            <v>(Nro. de autos de inicio y/o abstención proferidos/Nro. De Actas de IVC recibidas)*100</v>
          </cell>
          <cell r="L9" t="str">
            <v>Porcentaje</v>
          </cell>
          <cell r="M9" t="str">
            <v>Trimestral</v>
          </cell>
          <cell r="N9">
            <v>1</v>
          </cell>
          <cell r="O9">
            <v>0</v>
          </cell>
          <cell r="P9">
            <v>1</v>
          </cell>
          <cell r="Q9">
            <v>0.55500000000000005</v>
          </cell>
          <cell r="R9">
            <v>0</v>
          </cell>
          <cell r="S9">
            <v>0.55500000000000005</v>
          </cell>
          <cell r="T9">
            <v>0.55500000000000005</v>
          </cell>
          <cell r="U9">
            <v>0.55500000000000005</v>
          </cell>
          <cell r="V9">
            <v>1</v>
          </cell>
          <cell r="W9" t="str">
            <v/>
          </cell>
          <cell r="AC9">
            <v>0</v>
          </cell>
          <cell r="AD9">
            <v>0</v>
          </cell>
          <cell r="AE9">
            <v>0</v>
          </cell>
          <cell r="AK9">
            <v>0.5</v>
          </cell>
          <cell r="AL9">
            <v>0.5</v>
          </cell>
          <cell r="AM9">
            <v>0.125</v>
          </cell>
          <cell r="AS9">
            <v>0.79</v>
          </cell>
          <cell r="AT9">
            <v>0.79</v>
          </cell>
          <cell r="AU9">
            <v>0.19750000000000001</v>
          </cell>
          <cell r="AZ9">
            <v>0</v>
          </cell>
          <cell r="BA9">
            <v>0.93</v>
          </cell>
          <cell r="BB9">
            <v>0.93</v>
          </cell>
          <cell r="BC9">
            <v>0.23250000000000001</v>
          </cell>
        </row>
        <row r="10">
          <cell r="A10" t="str">
            <v>DR03</v>
          </cell>
          <cell r="B10" t="str">
            <v>1. Fortalecimiento de IVC de los Productos Competencia del Invima</v>
          </cell>
          <cell r="C10" t="str">
            <v>Dirección de Responsabilidad Sanitaria</v>
          </cell>
          <cell r="D10" t="str">
            <v>Inspección, Vigilancia y Control</v>
          </cell>
          <cell r="E10" t="str">
            <v>IVC</v>
          </cell>
          <cell r="F10" t="str">
            <v>Control</v>
          </cell>
          <cell r="G10" t="str">
            <v xml:space="preserve">Dar respuesta a Recursos de reposición y Revocatorias dentro de los procesos sancionatorios </v>
          </cell>
          <cell r="H10" t="str">
            <v>Controlar la respuesta  a los recursos de reposiciòn y revocatorias interpuestas por los presuntos investigados dentro de los procesos sancionatorios</v>
          </cell>
          <cell r="I10" t="str">
            <v>Funcionamiento</v>
          </cell>
          <cell r="J10" t="str">
            <v>Porcentaje de reposición y/o revocatorias proferido</v>
          </cell>
          <cell r="K10" t="str">
            <v>(Nro. de recursos de reposición y/o revocatorias proferidos/Nro.recursos de reposición y/o revocatorias recibidos)*100</v>
          </cell>
          <cell r="L10" t="str">
            <v>Porcentaje</v>
          </cell>
          <cell r="M10" t="str">
            <v>Trimestral</v>
          </cell>
          <cell r="N10">
            <v>1</v>
          </cell>
          <cell r="O10">
            <v>0</v>
          </cell>
          <cell r="P10">
            <v>1</v>
          </cell>
          <cell r="Q10">
            <v>0.92999999999999994</v>
          </cell>
          <cell r="R10">
            <v>0</v>
          </cell>
          <cell r="S10">
            <v>0.92999999999999994</v>
          </cell>
          <cell r="T10">
            <v>0.92999999999999994</v>
          </cell>
          <cell r="U10">
            <v>0.92999999999999994</v>
          </cell>
          <cell r="V10">
            <v>1</v>
          </cell>
          <cell r="W10" t="str">
            <v/>
          </cell>
          <cell r="AC10">
            <v>1</v>
          </cell>
          <cell r="AD10">
            <v>1</v>
          </cell>
          <cell r="AE10">
            <v>0.25</v>
          </cell>
          <cell r="AK10">
            <v>1</v>
          </cell>
          <cell r="AL10">
            <v>1</v>
          </cell>
          <cell r="AM10">
            <v>0.25</v>
          </cell>
          <cell r="AS10">
            <v>0.72</v>
          </cell>
          <cell r="AT10">
            <v>0.72</v>
          </cell>
          <cell r="AU10">
            <v>0.18</v>
          </cell>
          <cell r="AZ10">
            <v>0</v>
          </cell>
          <cell r="BA10">
            <v>1</v>
          </cell>
          <cell r="BB10">
            <v>1</v>
          </cell>
          <cell r="BC10">
            <v>0.25</v>
          </cell>
        </row>
        <row r="11">
          <cell r="A11" t="str">
            <v>DR04</v>
          </cell>
          <cell r="B11" t="str">
            <v>1. Fortalecimiento de IVC de los Productos Competencia del Invima</v>
          </cell>
          <cell r="C11" t="str">
            <v>Dirección de Responsabilidad Sanitaria</v>
          </cell>
          <cell r="D11" t="str">
            <v>Inspección, Vigilancia y Control</v>
          </cell>
          <cell r="E11" t="str">
            <v>IVC</v>
          </cell>
          <cell r="F11" t="str">
            <v>Control</v>
          </cell>
          <cell r="G11" t="str">
            <v>Controlar la respuesta oportuna de Quejas, Reclamos y Denuncias</v>
          </cell>
          <cell r="H11" t="str">
            <v>Atender la respuesta a las solicitudes de Peticiones, Quejas, Reclamos, Denuncias y Sugerencias - PQRDS interpuestas, respecto a procesos sancionatorios dentro de los términos legales</v>
          </cell>
          <cell r="I11" t="str">
            <v>Funcionamiento</v>
          </cell>
          <cell r="J11" t="str">
            <v>Porcentajes de PQRDS atendidas oportunamente</v>
          </cell>
          <cell r="K11" t="str">
            <v>(Nro. de  PQRDS Atendidas oportunamente/Nro. PQRDS recibidas)*100</v>
          </cell>
          <cell r="L11" t="str">
            <v>Porcentaje</v>
          </cell>
          <cell r="M11" t="str">
            <v>Trimestral</v>
          </cell>
          <cell r="N11">
            <v>1</v>
          </cell>
          <cell r="O11">
            <v>0</v>
          </cell>
          <cell r="P11">
            <v>1</v>
          </cell>
          <cell r="Q11">
            <v>0.9425</v>
          </cell>
          <cell r="R11">
            <v>0</v>
          </cell>
          <cell r="S11">
            <v>0.9425</v>
          </cell>
          <cell r="T11">
            <v>0.9425</v>
          </cell>
          <cell r="U11">
            <v>0.9425</v>
          </cell>
          <cell r="V11">
            <v>1</v>
          </cell>
          <cell r="W11" t="str">
            <v/>
          </cell>
          <cell r="AC11">
            <v>1</v>
          </cell>
          <cell r="AD11">
            <v>1</v>
          </cell>
          <cell r="AE11">
            <v>0.25</v>
          </cell>
          <cell r="AK11">
            <v>0.8</v>
          </cell>
          <cell r="AL11">
            <v>0.8</v>
          </cell>
          <cell r="AM11">
            <v>0.2</v>
          </cell>
          <cell r="AS11">
            <v>0.97</v>
          </cell>
          <cell r="AT11">
            <v>0.97</v>
          </cell>
          <cell r="AU11">
            <v>0.24249999999999999</v>
          </cell>
          <cell r="BA11">
            <v>1</v>
          </cell>
          <cell r="BB11">
            <v>1</v>
          </cell>
          <cell r="BC11">
            <v>0.25</v>
          </cell>
        </row>
        <row r="12">
          <cell r="A12" t="str">
            <v>DR05</v>
          </cell>
          <cell r="B12" t="str">
            <v>1. Fortalecimiento de IVC de los Productos Competencia del Invima</v>
          </cell>
          <cell r="C12" t="str">
            <v>Dirección de Responsabilidad Sanitaria</v>
          </cell>
          <cell r="D12" t="str">
            <v>Inspección, Vigilancia y Control</v>
          </cell>
          <cell r="E12" t="str">
            <v>IVC</v>
          </cell>
          <cell r="F12" t="str">
            <v>Control</v>
          </cell>
          <cell r="G12" t="str">
            <v>Realizar análisis cuantitativo del infome de produccion de los grupos internos de trabajo</v>
          </cell>
          <cell r="H12" t="str">
            <v>Realizar analisis cuantitativo para toma de decisiones y mejoramiento continuo en el desarrollo de procesos sancionatorios</v>
          </cell>
          <cell r="I12" t="str">
            <v>Funcionamiento</v>
          </cell>
          <cell r="J12" t="str">
            <v>Informes cualitativos</v>
          </cell>
          <cell r="K12" t="str">
            <v xml:space="preserve">Nro. de informes cualitativos de producción </v>
          </cell>
          <cell r="L12" t="str">
            <v>Número</v>
          </cell>
          <cell r="M12" t="str">
            <v>Trimestral</v>
          </cell>
          <cell r="N12">
            <v>4</v>
          </cell>
          <cell r="O12">
            <v>0</v>
          </cell>
          <cell r="P12">
            <v>4</v>
          </cell>
          <cell r="Q12">
            <v>4</v>
          </cell>
          <cell r="R12">
            <v>0</v>
          </cell>
          <cell r="S12">
            <v>4</v>
          </cell>
          <cell r="T12">
            <v>4</v>
          </cell>
          <cell r="U12">
            <v>1</v>
          </cell>
          <cell r="V12">
            <v>1</v>
          </cell>
          <cell r="W12" t="str">
            <v/>
          </cell>
          <cell r="AC12">
            <v>1</v>
          </cell>
          <cell r="AD12">
            <v>1</v>
          </cell>
          <cell r="AE12">
            <v>6.25E-2</v>
          </cell>
          <cell r="AK12">
            <v>1</v>
          </cell>
          <cell r="AL12">
            <v>1</v>
          </cell>
          <cell r="AM12">
            <v>6.25E-2</v>
          </cell>
          <cell r="AS12">
            <v>1</v>
          </cell>
          <cell r="AT12">
            <v>1</v>
          </cell>
          <cell r="AU12">
            <v>6.25E-2</v>
          </cell>
          <cell r="BA12">
            <v>1</v>
          </cell>
          <cell r="BB12">
            <v>1</v>
          </cell>
          <cell r="BC12">
            <v>6.25E-2</v>
          </cell>
        </row>
        <row r="13">
          <cell r="A13" t="str">
            <v>DR06</v>
          </cell>
          <cell r="B13" t="str">
            <v>3-Fortalecimiento Institucional de la Gestión Administrativa y de Apoyo del Invima</v>
          </cell>
          <cell r="C13" t="str">
            <v>Dirección de Responsabilidad Sanitaria</v>
          </cell>
          <cell r="D13" t="str">
            <v>Gestión Directiva</v>
          </cell>
          <cell r="E13" t="str">
            <v>GDI</v>
          </cell>
          <cell r="F13" t="str">
            <v>Formulación y Seguimiento de Planes Operativos</v>
          </cell>
          <cell r="G13" t="str">
            <v>Ejecutar el 95%  de los recursos del presupuesto de invesión apropiado para la vigencia</v>
          </cell>
          <cell r="H13" t="str">
            <v>Cumplir con la ejecución del presupuesto de inversión apropiado a la dependencia de acuerdo a los lineamientos establecidos por la Oficina Asesora de Planeación</v>
          </cell>
          <cell r="I13" t="str">
            <v>Inversión</v>
          </cell>
          <cell r="J13" t="str">
            <v>Recursos Ejecutados (inversión)</v>
          </cell>
          <cell r="K13" t="str">
            <v>Total de recursos ejecutados del presupuesto de inversión</v>
          </cell>
          <cell r="L13" t="str">
            <v>Recursos</v>
          </cell>
          <cell r="M13" t="str">
            <v>Trimestral</v>
          </cell>
          <cell r="N13">
            <v>209474893.59999999</v>
          </cell>
          <cell r="O13">
            <v>0</v>
          </cell>
          <cell r="P13">
            <v>209474893.59999999</v>
          </cell>
          <cell r="Q13">
            <v>220416455</v>
          </cell>
          <cell r="R13">
            <v>0</v>
          </cell>
          <cell r="S13">
            <v>220416455</v>
          </cell>
          <cell r="T13">
            <v>220416455</v>
          </cell>
          <cell r="U13">
            <v>1</v>
          </cell>
          <cell r="V13">
            <v>1</v>
          </cell>
          <cell r="W13" t="str">
            <v>Revisar la sobreejecución del Indicador</v>
          </cell>
          <cell r="AC13">
            <v>37999980</v>
          </cell>
          <cell r="AD13">
            <v>37999980</v>
          </cell>
          <cell r="AE13">
            <v>0.18140589235749827</v>
          </cell>
          <cell r="AK13">
            <v>56999970</v>
          </cell>
          <cell r="AL13">
            <v>56999970</v>
          </cell>
          <cell r="AM13">
            <v>0.2721088385362474</v>
          </cell>
          <cell r="AS13">
            <v>56999970</v>
          </cell>
          <cell r="AT13">
            <v>56999970</v>
          </cell>
          <cell r="AU13">
            <v>0.2721088385362474</v>
          </cell>
          <cell r="BA13">
            <v>68416535</v>
          </cell>
          <cell r="BB13">
            <v>68416535</v>
          </cell>
          <cell r="BC13">
            <v>0.326609713575718</v>
          </cell>
        </row>
      </sheetData>
      <sheetData sheetId="21">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DR01</v>
          </cell>
          <cell r="B8" t="str">
            <v xml:space="preserve">Medir la gestión de Procesos Sancionatorios </v>
          </cell>
          <cell r="C8">
            <v>7000</v>
          </cell>
          <cell r="D8">
            <v>0</v>
          </cell>
          <cell r="E8">
            <v>7000</v>
          </cell>
          <cell r="F8">
            <v>6650</v>
          </cell>
          <cell r="G8">
            <v>0</v>
          </cell>
          <cell r="H8">
            <v>6650</v>
          </cell>
          <cell r="I8">
            <v>1511</v>
          </cell>
          <cell r="J8">
            <v>0.21585714285714286</v>
          </cell>
          <cell r="K8" t="str">
            <v>1. Resultados Alcanzados a la fecha: Durante el primer trimestre 2022 se realizaron 1.511 actuaciones dentro de los procesos sancionatorios, distribuidas así:  508 Autos, 364 Constancias de ejecutorias, 283 Notificaciones, 252 Resoluciones, 73 comunicaciones, 23 avisos y 8 publicaciones.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ataque cibernético ocurrido, con la decisión de realizar la labor de trámite de expedientes en curso de manera manual, utilizando libros radicadores y modelos de actuaciones procesales, con el fin de cumplir con las etapas procesales y los términos legales establecidos.</v>
          </cell>
          <cell r="L8">
            <v>1866</v>
          </cell>
          <cell r="M8">
            <v>0.26657142857142857</v>
          </cell>
          <cell r="N8" t="str">
            <v>1. Resultados Alcanzados a la fecha: Durante el segundo trimestre 2022 se realizaron 1.866 actuaciones dentro de los procesos sancionatorios, distribuidas así:  724 Autos, 300 Constancias de ejecutorias, 471 Notificaciones, 218 Resoluciones, 127 comunicaciones y 26 avisos.
2. Inconvenientes presentados: Luego del ataque cibernetico ocurrido el 5 de febrero de 2022, hasta el mes de abril y mayo se tuvo acceso a los aplicativos SANCIONA, SESUITE.
3. Acciones de Mejora si aplican: Priorizar gestión de procesos sancionatorios, con el fin de cumplir con las etapas procesales y los términos legales establecidos.</v>
          </cell>
          <cell r="O8">
            <v>1847</v>
          </cell>
          <cell r="P8">
            <v>0.26385714285714285</v>
          </cell>
          <cell r="Q8" t="str">
            <v>1. Resultados Alcanzados a la fecha: En el tercer  trimestre 2022 se realizaron 1.847 actuaciones dentro de los procesos sancionatorios, distribuidas así:  617 Autos, 170 Constancias de ejecutorias, 670 Notificaciones, 292 Resoluciones y 98 avisos.
2. Inconvenientes presentados: Se presentó nuevamente un segundo ataque cibernetico, el día 30 de septiembre de 2022, lo cual nos impidió descargar la información del mes de septiembre en el aplicativo Sanciona, generando un retrazo en los informes respectivos hasta tanto se registro de manera manual la información
3. Acciones de Mejora si aplican: Se estableció realizar los trámites de manera manual en cuanto a la información de procesos sancionatorios y registro de consecutivos en Sharepoint, de igual manera se estableció priorizar la gestión de procesos sancionatorios, con el fin de cumplir con las etapas procesales y los términos legales establecidos.</v>
          </cell>
          <cell r="R8">
            <v>1426</v>
          </cell>
          <cell r="S8">
            <v>0.20371428571428571</v>
          </cell>
          <cell r="T8" t="str">
            <v>1. Resultados Alcanzados a la fecha: En el cuarto  trimestre 2022 se realizaron 1,426 actuaciones dentro de los procesos sancionatorios, distribuidas así:  484 Autos, 171 Constancias de ejecutorias, 188 Resoluciones, 77 avisos y 506 notificaciones y comunicaciones. Lo que corresponde a un total final de año de 6,650 Actuaciones procesales y procedimientales distribuidas así: 2,333 autos, 1,005 constancias de ejecutoria, 224 avisos, 950 resoluciones y 2,138 notificaciones y otros.
2. Inconvenientes presentados: Se presentaron varios cambios en el cargo de Director Técnico (E), adicionalmente hasta el 20 de diciembre se tuvo productividad de los contratistas por vencimiento de contratos, vacaciones de funcionarios y receso de fin de año.
3. Acciones de Mejora si aplican: No aplica</v>
          </cell>
        </row>
        <row r="9">
          <cell r="A9" t="str">
            <v>DR02</v>
          </cell>
          <cell r="B9" t="str">
            <v xml:space="preserve">Realizar estudio de las actas de IVC recibidas de presuntos hechos que puedan llegar a vulnerar el régimen sanitario </v>
          </cell>
          <cell r="C9">
            <v>1</v>
          </cell>
          <cell r="D9">
            <v>0</v>
          </cell>
          <cell r="E9">
            <v>1</v>
          </cell>
          <cell r="F9">
            <v>0.55500000000000005</v>
          </cell>
          <cell r="G9">
            <v>0</v>
          </cell>
          <cell r="H9">
            <v>0.55500000000000005</v>
          </cell>
          <cell r="I9">
            <v>0</v>
          </cell>
          <cell r="J9">
            <v>0</v>
          </cell>
          <cell r="K9" t="str">
            <v xml:space="preserve">1. Resultados Alcanzados a la fecha: A la fecha no se realizó estudio de las actas de IVC recibidas en razón a que la mayoria de la información se encuentra en el aplicativo SESUITE.
2. Inconvenientes presentados: No se logro gestionar, ni tramitar con alguna desición de inicio o abstención, debido al ataque cibernetico ocurrido el 5 de febrero de 2022, lo cual bloqueo el acceso a los diferentes aplicativos, entre ellos SANCIONA, SESUITE, VPN, no se tuvo acceso a impresoras ni a internet. 
3. Acciones de Mejora si aplican. Se realizó plan de contingencia tomando  la determinación de que todo lo remitido por los GTT´S y Direcciones Misionales, fuese remitido al  correo electrónico de la coordinadora del grupo de Secretaría Técnica y un funcionario procederá a imprimir los documentos para el análisis respectivo, una vez se cuente con acceso a internet e impresoras. </v>
          </cell>
          <cell r="L9">
            <v>0.5</v>
          </cell>
          <cell r="M9">
            <v>0.125</v>
          </cell>
          <cell r="N9" t="str">
            <v>1. Resultados Alcanzados a la fecha: A la fecha se han recibido 263 actas de IVC para estudio de las cuales se tramitaron 131, lo que corresponde al 50%
2. Inconvenientes presentados: Se ha gestionado la mitad de las actas de IVC recibidas, en razón al rezago de información y retrazo en la documentación digital, con ocación del ataque cibernetico ocurrido el 5 de febrero de 2022, y a que hasta el mes de mayo se restablecio el aplicativo SESUITE.
3. Acciones de Mejora si aplican. Priorizar la gestión de anáisis de actas de IVC recibidas.</v>
          </cell>
          <cell r="O9">
            <v>0.79</v>
          </cell>
          <cell r="P9">
            <v>0.19750000000000001</v>
          </cell>
          <cell r="Q9" t="str">
            <v>1. Resultados Alcanzados a la fecha: A la fecha se han recibido 24 actas de IVC para estudio de las cuales se tramitaron 19, lo que corresponde al 79%
2. Inconvenientes presentados:  Se presentó nuevamente un segundo ataque cibernetico, el día 30 de septiembre de 2022, tenemos un rezago de información y retrazo en la documentación digital, con ocación de los ataques ciberneticos de febrero y septiembre de 2022, 
3. Acciones de Mejora si aplican. Priorizar la gestión de anáisis de actas de IVC recibidas, Se estableció realizar los trámites de manera manual en cuanto a la información de procesos sancionatorios y registro de consecutivos en Sharepoint.</v>
          </cell>
          <cell r="R9">
            <v>0.93</v>
          </cell>
          <cell r="S9">
            <v>0.23250000000000001</v>
          </cell>
          <cell r="T9" t="str">
            <v>1. Resultados Alcanzados a la fecha: Para el  cuarto trimestre se ejecutó el indicador en un 93%   En la vigencia 2022 se recibieron 380 actas de IVC para estudio de las cuales se tramitaron 211, lo que corresponde a una ejecución en el año del 56%. 
2. Inconvenientes presentados: Se presentaron varios cambios en el cargo de Director Técnico (E), adicionalmente hasta el 20 de diciembre se tuvo productividad de los contratistas por vencimiento de contratos y vacaciones de funcionarios del grupo de secretaria técnica.
3. Acciones de Mejora si aplican: No aplica</v>
          </cell>
        </row>
        <row r="10">
          <cell r="A10" t="str">
            <v>DR03</v>
          </cell>
          <cell r="B10" t="str">
            <v xml:space="preserve">Dar respuesta a Recursos de reposición y Revocatorias dentro de los procesos sancionatorios </v>
          </cell>
          <cell r="C10">
            <v>1</v>
          </cell>
          <cell r="D10">
            <v>0</v>
          </cell>
          <cell r="E10">
            <v>1</v>
          </cell>
          <cell r="F10">
            <v>0.92999999999999994</v>
          </cell>
          <cell r="G10">
            <v>0</v>
          </cell>
          <cell r="H10">
            <v>0.92999999999999994</v>
          </cell>
          <cell r="I10">
            <v>1</v>
          </cell>
          <cell r="J10">
            <v>0.25</v>
          </cell>
          <cell r="K10" t="str">
            <v>1. Resultados Alcanzados a la fecha: Durante el primer trimestre se recibieron 5 radicados de Recursos de Reposición los cuales fueron tramitados dentro del término y el trimestre. De igual manera se recibieron 7 solicitudes de Revocatoria las cuales fueron totalmente tramitadas dentro del primer trimestre. Lo cul nos arroja un cumplimiento del 100% del presente indicador.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atque cibernético ocurrido, con la decisión de realizar la labor de trámite de expedientes en curso de manera manual, utilizando libros radicadores y modelos de actuaciones procesales, con el fin de cumplir con las etapas procesales y los términos legales requeridos.</v>
          </cell>
          <cell r="L10">
            <v>1</v>
          </cell>
          <cell r="M10">
            <v>0.25</v>
          </cell>
          <cell r="N10" t="str">
            <v>1. Resultados Alcanzados a la fecha: Durante el segundo trimestre se recibieron 23 radicados de Recursos de Reposición los cuales fueron tramitados dentro del término y el trimestre. De igual manera se recibieron 9 solicitudes de Revocatoria las cuales fueron totalmente tramitadas dentro del primer trimestre. Lo cul nos arroja un cumplimiento del 100% del presente indicador.
2. Inconvenientes presentados: Luego del ataque cibernetico ocurrido el 5 de febrero de 2022, hasta el mes de abril y mayo se tuvo acceso a los aplicativos SANCIONA, SESUITE.
3. Acciones de Mejora si aplican: Priorizar gestión de respusta de recursos y revocatorias recibidas de procesos sancionatorios, con el fin de cumplir con las etapas procesales y los términos legales establecidos.</v>
          </cell>
          <cell r="O10">
            <v>0.72</v>
          </cell>
          <cell r="P10">
            <v>0.18</v>
          </cell>
          <cell r="Q10" t="str">
            <v>1. Resultados Alcanzados a la fecha: Durante el segundo trimestre se recibieron 23 radicados de Recursos de Reposición los cuales fueron tramitados dentro del término y el trimestre. De igual manera se recibieron 9 solicitudes de Revocatoria las cuales fueron totalmente tramitadas dentro del primer trimestre. Lo cul nos arroja un cumplimiento del 100% del presente indicador.
2. Inconvenientes presentados: Luego del ataque cibernetico ocurrido el 5 de febrero de 2022, hasta el mes de abril y mayo se tuvo acceso a los aplicativos SANCIONA, SESUITE.
3. Acciones de Mejora si aplican: Priorizar gestión de respusta de recursos y revocatorias recibidas de procesos sancionatorios, con el fin de cumplir con las etapas procesales y los términos legales establecidos.</v>
          </cell>
          <cell r="R10">
            <v>1</v>
          </cell>
          <cell r="S10">
            <v>0.25</v>
          </cell>
          <cell r="T10" t="str">
            <v>1. Resultados Alcanzados a la fecha: Durante el cuarto  trimestre se recibieron 21  radicados de Recursos de Reposición los cuales fueron tramitados dentro del término. De igual manera se recibieron 11 solicitudes de Revocatoria las cuales fueron totalmente tramitadas.Para una ejecución del 100% en el trimestre
2. Inconvenientes presentados:Se presentaron varios cambios en el cargo de Director Técnico (E), adicionalmente hasta el 20 de diciembre se tuvo productividad de los contratistas por vencimiento de contratos y vacaciones de funcionarios del grupo de secretaria técnica.
3. Acciones de Mejora si aplican: No aplica</v>
          </cell>
        </row>
        <row r="11">
          <cell r="A11" t="str">
            <v>DR04</v>
          </cell>
          <cell r="B11" t="str">
            <v>Controlar la respuesta oportuna de Quejas, Reclamos y Denuncias</v>
          </cell>
          <cell r="C11">
            <v>1</v>
          </cell>
          <cell r="D11">
            <v>0</v>
          </cell>
          <cell r="E11">
            <v>1</v>
          </cell>
          <cell r="F11">
            <v>0.9425</v>
          </cell>
          <cell r="G11">
            <v>0</v>
          </cell>
          <cell r="H11">
            <v>0.9425</v>
          </cell>
          <cell r="I11">
            <v>1</v>
          </cell>
          <cell r="J11">
            <v>0.25</v>
          </cell>
          <cell r="K11" t="str">
            <v>1. Resultados Alcanzados a la fecha: Durante el primer trimestre se recibieron 39 PQRDS, las cuales fueron tramitadas en su totalidad dentro del tiempo establecido y entregadas a los grupos corrrespondientes para su debida respuesta.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ataque cibernético ocurrido, con la decisión de realizar la labor de trámite de expedientes en curso de manera manual, utilizando la numeración manual designada por el grupo de correspondencia y la oficina de tecnologias de la información,  con el fin de cumplir las respuestas en los términos legales establecidos.</v>
          </cell>
          <cell r="L11">
            <v>0.8</v>
          </cell>
          <cell r="M11">
            <v>0.2</v>
          </cell>
          <cell r="N11" t="str">
            <v>1. Resultados Alcanzados a la fecha: Durante el segundo trimestre se recibieron 46 PQRDS, de las cuales se tramitaron 37, lo que equivale a un 80% de cumplimiento de la meta.
2. Inconvenientes presentados: Luego del ataque cibernetico ocurrido el 5 de febrero de 2022, hasta el mes de abril y mayo se tuvo acceso a los aplicativos SANCIONA, SESUITE.
3. Acciones de Mejora si aplican: Priorizar gestión de respuestas y tramites de PQRDS, con el fin de cumplir con los tiempos establecidos.</v>
          </cell>
          <cell r="O11">
            <v>0.97</v>
          </cell>
          <cell r="P11">
            <v>0.24249999999999999</v>
          </cell>
          <cell r="Q11" t="str">
            <v>1. Resultados Alcanzados a la fecha: Durante el segundo trimestre se recibieron 67 PQRDS, de las cuales se tramitaron 65, lo que equivale a un 97% de cumplimiento de la meta.
2. Inconvenientes presentados: Ataque cibernetico ocurrido el 30 de Septiembre de 2022, sin acceso a  los aplicativos SANCIONA, SESUITE.lo que no permitió tener un consolidado final del mes de septiembre de 2022.
3. Acciones de Mejora si aplican: Priorizar gestión de respuestas y tramites de PQRDS, con el fin de cumplir con los tiempos establecidos, realizar trámites de forma manual a pesar de dos ataques cibernéticos en la Institución.</v>
          </cell>
          <cell r="R11">
            <v>1</v>
          </cell>
          <cell r="S11">
            <v>0.25</v>
          </cell>
          <cell r="T11" t="str">
            <v>1. Resultados Alcanzados a la fecha: Durante el cuarto  trimestre se recibieron 69 PQRDS, de las cuales se tramitaron en un 100%
2. Inconvenientes presentados: Se presentaron varios cambios en el cargo de Director Técnico (E), adicionalmente hasta el 20 de diciembre se tuvo productividad de los contratistas por vencimiento de contratos y vacaciones de funcionarios del grupo de secretaria técnica y cambios de personal que maneja la correspondencia de la DRS
3. Acciones de Mejora si aplican: No aplica</v>
          </cell>
        </row>
        <row r="12">
          <cell r="A12" t="str">
            <v>DR05</v>
          </cell>
          <cell r="B12" t="str">
            <v>Realizar análisis cuantitativo del infome de produccion de los grupos internos de trabajo</v>
          </cell>
          <cell r="C12">
            <v>4</v>
          </cell>
          <cell r="D12">
            <v>0</v>
          </cell>
          <cell r="E12">
            <v>4</v>
          </cell>
          <cell r="F12">
            <v>4</v>
          </cell>
          <cell r="G12">
            <v>0</v>
          </cell>
          <cell r="H12">
            <v>4</v>
          </cell>
          <cell r="I12">
            <v>1</v>
          </cell>
          <cell r="J12">
            <v>6.25E-2</v>
          </cell>
          <cell r="K12" t="str">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atque cibernético ocurrido, con la decisión de realizar la labor de trámite de expedientes en curso de manera manual, utilizando libros radicadores y modelos de actuaciones procesales, con el fin de cumplir con las etapas procesales y los términos legales requeridos.</v>
          </cell>
          <cell r="L12">
            <v>1</v>
          </cell>
          <cell r="M12">
            <v>6.25E-2</v>
          </cell>
          <cell r="N12" t="str">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No aplica. 
3. Acciones de Mejora si aplican: No aplica</v>
          </cell>
          <cell r="O12">
            <v>1</v>
          </cell>
          <cell r="P12">
            <v>6.25E-2</v>
          </cell>
          <cell r="Q12" t="str">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Se presentó nuevamente un segundo ataque cibernetico, el día 30 de septiembre de 2022, lo cual nos impidió descargar la información del mes de septiembre en el aplicativo Sanciona, generando un retrazo en los informes respectivos hasta tanto se registro de manera manual la información
3. Acciones de Mejora si aplican: Se estableció realizar los trámites de manera manual en cuanto a la información de procesos sancionatorios y registro de consecutivos en Sharepoint, de igual manera se estableció priorizar la gestión de procesos sancionatorios, con el fin de cumplir con las etapas procesales y los términos legales establecidos.</v>
          </cell>
          <cell r="R12">
            <v>1</v>
          </cell>
          <cell r="S12">
            <v>6.25E-2</v>
          </cell>
          <cell r="T12" t="str">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2. Inconvenientes presentados:Se presentaron varios cambios en el cargo de Director Técnico (E), adicionalmente hasta el 20 de diciembre se tuvo productividad de los contratistas por vencimiento de contratos y vacaciones de funcionarios del grupo de secretaria técnica y cambios de personal que maneja la correspondencia de la DRS
3. Acciones de Mejora si aplican: No aplica</v>
          </cell>
        </row>
        <row r="13">
          <cell r="A13" t="str">
            <v>DR06</v>
          </cell>
          <cell r="B13" t="str">
            <v>Ejecutar el 95%  de los recursos del presupuesto de invesión apropiado para la vigencia</v>
          </cell>
          <cell r="C13">
            <v>209474893.59999999</v>
          </cell>
          <cell r="D13">
            <v>0</v>
          </cell>
          <cell r="E13">
            <v>209474893.59999999</v>
          </cell>
          <cell r="F13">
            <v>220416455</v>
          </cell>
          <cell r="G13">
            <v>0</v>
          </cell>
          <cell r="H13">
            <v>220416455</v>
          </cell>
          <cell r="I13">
            <v>37999980</v>
          </cell>
          <cell r="J13">
            <v>0.18140589235749827</v>
          </cell>
          <cell r="K13" t="str">
            <v xml:space="preserve">1. Durante el primer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$37.999.980 equivalente al 18% de la meta pactada, es decir del 95% de las apropiación inicial, $210.273.000.
2. Inconvenientes presentados: No se presentaron Inconvenientes.
3. Acciones de Mejora si aplican: No aplica </v>
          </cell>
          <cell r="L13">
            <v>56999970</v>
          </cell>
          <cell r="M13">
            <v>0.2721088385362474</v>
          </cell>
          <cell r="N13" t="str">
            <v xml:space="preserve">1. Durante el segundo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$56.999.970 equivalente al 27% de la meta pactada. Para el presente trimestre de acuerdo a correo de la oficina asesora de planeación,  se evidencia liberación de saldos por valor de $840.112, quedando un valor de presupuesto de $220.499.888, es decir se ajusta el 95% del total del presupuesto a $210.273.000
2. Inconvenientes presentados: No se presentaron Inconvenientes.
3. Acciones de Mejora si aplican: No aplica </v>
          </cell>
          <cell r="O13">
            <v>56999970</v>
          </cell>
          <cell r="P13">
            <v>0.2721088385362474</v>
          </cell>
          <cell r="Q13" t="str">
            <v xml:space="preserve">1. Durante el tercer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$56.999.970 equivalente al 27% de la meta pactada
2. Inconvenientes presentados: No se presentaron Inconvenientes.
3. Acciones de Mejora si aplican: No aplica </v>
          </cell>
          <cell r="R13">
            <v>68416535</v>
          </cell>
          <cell r="S13">
            <v>0.326609713575718</v>
          </cell>
          <cell r="T13" t="str">
            <v xml:space="preserve">1. Durante el cuarto trimestre 2022 con los recursos de inversión se adelantaron las actividades necesarias para el agotamiento de la ejecución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cerrado el trimestre con una ejecución de las obligaciones presupuestales por valor de $68,416,535 equivalente al 33% de la meta pactada del trimestre. En resumen para la vigencia 2022 se ejecutó la suma de $220,416,455 del total del presupuesto de inversión proyectado inicialmente y el indicador se midió sobre la ejecución del 95% de los recursos del presupuesto de invesión apropiado para la vigencia, es decir la suma de $209,395,632, lo que evidenció que la meta superará el 100% de lo esperado  para el año 2022.
2. Inconvenientes presentados: No se presentaron Inconvenientes.
3. Acciones de Mejora si aplican: No aplica </v>
          </cell>
        </row>
      </sheetData>
      <sheetData sheetId="22">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DD01</v>
          </cell>
          <cell r="B8" t="str">
            <v>1. Fortalecimiento de IVC de los Productos Competencia del Invima</v>
          </cell>
          <cell r="C8" t="str">
            <v>Dirección de Dispositivos Médicos y Otras Tecnologías</v>
          </cell>
          <cell r="E8" t="str">
            <v/>
          </cell>
          <cell r="G8" t="str">
            <v>Realizar capacitación a entes descentralizados y otros Actores</v>
          </cell>
          <cell r="H8" t="str">
            <v>Fortalecer las competencias científicas y tecnicas para el mejoramiento de los Programas Postcomercialización y la toma de decisiones en materia del uso adecuado de las tecnologías sanitarias.</v>
          </cell>
          <cell r="I8" t="str">
            <v>Inversión</v>
          </cell>
          <cell r="J8" t="str">
            <v>Capacitaciones</v>
          </cell>
          <cell r="K8" t="str">
            <v>No. de capacitaciones realizadas</v>
          </cell>
          <cell r="L8" t="str">
            <v>Número</v>
          </cell>
          <cell r="M8" t="str">
            <v>Mensual</v>
          </cell>
          <cell r="N8">
            <v>61</v>
          </cell>
          <cell r="O8">
            <v>0</v>
          </cell>
          <cell r="P8">
            <v>61</v>
          </cell>
          <cell r="Q8">
            <v>61</v>
          </cell>
          <cell r="R8">
            <v>0</v>
          </cell>
          <cell r="S8">
            <v>61</v>
          </cell>
          <cell r="T8">
            <v>61</v>
          </cell>
          <cell r="U8">
            <v>1</v>
          </cell>
          <cell r="V8">
            <v>1</v>
          </cell>
          <cell r="W8" t="str">
            <v/>
          </cell>
          <cell r="X8">
            <v>0</v>
          </cell>
          <cell r="Y8">
            <v>1</v>
          </cell>
          <cell r="Z8">
            <v>0</v>
          </cell>
          <cell r="AA8">
            <v>4</v>
          </cell>
          <cell r="AB8">
            <v>0</v>
          </cell>
          <cell r="AC8">
            <v>4</v>
          </cell>
          <cell r="AD8">
            <v>9</v>
          </cell>
          <cell r="AE8">
            <v>0.14754098360655737</v>
          </cell>
          <cell r="AF8">
            <v>0</v>
          </cell>
          <cell r="AG8">
            <v>8</v>
          </cell>
          <cell r="AH8">
            <v>0</v>
          </cell>
          <cell r="AI8">
            <v>8</v>
          </cell>
          <cell r="AJ8">
            <v>0</v>
          </cell>
          <cell r="AK8">
            <v>4</v>
          </cell>
          <cell r="AL8">
            <v>20</v>
          </cell>
          <cell r="AM8">
            <v>0.32786885245901637</v>
          </cell>
          <cell r="AN8">
            <v>0</v>
          </cell>
          <cell r="AO8">
            <v>1</v>
          </cell>
          <cell r="AP8">
            <v>0</v>
          </cell>
          <cell r="AQ8">
            <v>6</v>
          </cell>
          <cell r="AR8">
            <v>0</v>
          </cell>
          <cell r="AS8">
            <v>9</v>
          </cell>
          <cell r="AT8">
            <v>16</v>
          </cell>
          <cell r="AU8">
            <v>0.26229508196721313</v>
          </cell>
          <cell r="AV8">
            <v>0</v>
          </cell>
          <cell r="AW8">
            <v>4</v>
          </cell>
          <cell r="AX8">
            <v>0</v>
          </cell>
          <cell r="AY8">
            <v>8</v>
          </cell>
          <cell r="AZ8">
            <v>0</v>
          </cell>
          <cell r="BA8">
            <v>4</v>
          </cell>
          <cell r="BB8">
            <v>16</v>
          </cell>
          <cell r="BC8">
            <v>0.26229508196721313</v>
          </cell>
        </row>
        <row r="9">
          <cell r="A9" t="str">
            <v>DD02</v>
          </cell>
          <cell r="B9" t="str">
            <v>1. Fortalecimiento de IVC de los Productos Competencia del Invima</v>
          </cell>
          <cell r="C9" t="str">
            <v>Dirección de Dispositivos Médicos y Otras Tecnologías</v>
          </cell>
          <cell r="E9" t="str">
            <v/>
          </cell>
          <cell r="G9" t="str">
            <v>Realizar asistencia Técnica a entes territoriales y otros actores</v>
          </cell>
          <cell r="H9" t="str">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ell>
          <cell r="I9" t="str">
            <v>Inversión</v>
          </cell>
          <cell r="J9" t="str">
            <v>Asistencias Técnicas</v>
          </cell>
          <cell r="K9" t="str">
            <v>No. asistencias técnicas realizadas</v>
          </cell>
          <cell r="L9" t="str">
            <v>Número</v>
          </cell>
          <cell r="M9" t="str">
            <v>Mensual</v>
          </cell>
          <cell r="N9">
            <v>52</v>
          </cell>
          <cell r="O9">
            <v>0</v>
          </cell>
          <cell r="P9">
            <v>52</v>
          </cell>
          <cell r="Q9">
            <v>51</v>
          </cell>
          <cell r="R9">
            <v>0</v>
          </cell>
          <cell r="S9">
            <v>51</v>
          </cell>
          <cell r="T9">
            <v>51</v>
          </cell>
          <cell r="U9">
            <v>0.98076923076923073</v>
          </cell>
          <cell r="V9">
            <v>1</v>
          </cell>
          <cell r="W9" t="str">
            <v/>
          </cell>
          <cell r="X9">
            <v>0</v>
          </cell>
          <cell r="Y9">
            <v>0</v>
          </cell>
          <cell r="Z9">
            <v>0</v>
          </cell>
          <cell r="AA9">
            <v>2</v>
          </cell>
          <cell r="AB9">
            <v>0</v>
          </cell>
          <cell r="AC9">
            <v>4</v>
          </cell>
          <cell r="AD9">
            <v>6</v>
          </cell>
          <cell r="AE9">
            <v>0.11538461538461539</v>
          </cell>
          <cell r="AF9">
            <v>0</v>
          </cell>
          <cell r="AG9">
            <v>4</v>
          </cell>
          <cell r="AH9">
            <v>0</v>
          </cell>
          <cell r="AI9">
            <v>6</v>
          </cell>
          <cell r="AJ9">
            <v>0</v>
          </cell>
          <cell r="AK9">
            <v>6</v>
          </cell>
          <cell r="AL9">
            <v>16</v>
          </cell>
          <cell r="AM9">
            <v>0.30769230769230771</v>
          </cell>
          <cell r="AN9">
            <v>0</v>
          </cell>
          <cell r="AO9">
            <v>4</v>
          </cell>
          <cell r="AP9">
            <v>0</v>
          </cell>
          <cell r="AQ9">
            <v>5</v>
          </cell>
          <cell r="AR9">
            <v>0</v>
          </cell>
          <cell r="AS9">
            <v>9</v>
          </cell>
          <cell r="AT9">
            <v>18</v>
          </cell>
          <cell r="AU9">
            <v>0.34615384615384615</v>
          </cell>
          <cell r="AV9">
            <v>0</v>
          </cell>
          <cell r="AW9">
            <v>4</v>
          </cell>
          <cell r="AX9">
            <v>0</v>
          </cell>
          <cell r="AY9">
            <v>2</v>
          </cell>
          <cell r="AZ9">
            <v>0</v>
          </cell>
          <cell r="BA9">
            <v>5</v>
          </cell>
          <cell r="BB9">
            <v>11</v>
          </cell>
          <cell r="BC9">
            <v>0.21153846153846154</v>
          </cell>
        </row>
        <row r="10">
          <cell r="A10" t="str">
            <v>DD03</v>
          </cell>
          <cell r="B10" t="str">
            <v>1. Fortalecimiento de IVC de los Productos Competencia del Invima</v>
          </cell>
          <cell r="C10" t="str">
            <v>Dirección de Dispositivos Médicos y Otras Tecnologías</v>
          </cell>
          <cell r="E10" t="str">
            <v/>
          </cell>
          <cell r="G10" t="str">
            <v xml:space="preserve">Analizar la causalidad y gestionar los reportes de eventos e incidentes adversos asociados al uso de los dispositivos médicos notificados al programa nacional de tecnovigilancia </v>
          </cell>
          <cell r="H10" t="str">
            <v>Afianzar el reconocimiento nacional e internacional de un programa efectivo que mediante las acciones ayuda a proteger la salud de los colombianos.</v>
          </cell>
          <cell r="I10" t="str">
            <v>Funcionamiento</v>
          </cell>
          <cell r="J10" t="str">
            <v>Reportes notificados al Programa Nacional de Tecnovigilancia</v>
          </cell>
          <cell r="K10" t="str">
            <v>No. De reportes analizados y gestionados</v>
          </cell>
          <cell r="L10" t="str">
            <v>Número</v>
          </cell>
          <cell r="M10" t="str">
            <v>Mensual</v>
          </cell>
          <cell r="N10">
            <v>25277</v>
          </cell>
          <cell r="O10">
            <v>0</v>
          </cell>
          <cell r="P10">
            <v>25277</v>
          </cell>
          <cell r="Q10">
            <v>25277</v>
          </cell>
          <cell r="R10">
            <v>0</v>
          </cell>
          <cell r="S10">
            <v>25277</v>
          </cell>
          <cell r="T10">
            <v>25277</v>
          </cell>
          <cell r="U10">
            <v>1</v>
          </cell>
          <cell r="V10">
            <v>1</v>
          </cell>
          <cell r="W10" t="str">
            <v/>
          </cell>
          <cell r="X10">
            <v>0</v>
          </cell>
          <cell r="Y10">
            <v>1429</v>
          </cell>
          <cell r="Z10">
            <v>0</v>
          </cell>
          <cell r="AA10">
            <v>194</v>
          </cell>
          <cell r="AB10">
            <v>0</v>
          </cell>
          <cell r="AC10">
            <v>4147</v>
          </cell>
          <cell r="AD10">
            <v>5770</v>
          </cell>
          <cell r="AE10">
            <v>0.22827075997942795</v>
          </cell>
          <cell r="AF10">
            <v>0</v>
          </cell>
          <cell r="AG10">
            <v>2050</v>
          </cell>
          <cell r="AH10">
            <v>0</v>
          </cell>
          <cell r="AI10">
            <v>2675</v>
          </cell>
          <cell r="AJ10">
            <v>0</v>
          </cell>
          <cell r="AK10">
            <v>1282</v>
          </cell>
          <cell r="AL10">
            <v>6007</v>
          </cell>
          <cell r="AM10">
            <v>0.23764687265102663</v>
          </cell>
          <cell r="AN10">
            <v>0</v>
          </cell>
          <cell r="AO10">
            <v>1394</v>
          </cell>
          <cell r="AP10">
            <v>0</v>
          </cell>
          <cell r="AQ10">
            <v>2993</v>
          </cell>
          <cell r="AR10">
            <v>0</v>
          </cell>
          <cell r="AS10">
            <v>3766</v>
          </cell>
          <cell r="AT10">
            <v>8153</v>
          </cell>
          <cell r="AU10">
            <v>0.32254618823436326</v>
          </cell>
          <cell r="AV10">
            <v>0</v>
          </cell>
          <cell r="AW10">
            <v>102</v>
          </cell>
          <cell r="AX10">
            <v>0</v>
          </cell>
          <cell r="AY10">
            <v>686</v>
          </cell>
          <cell r="AZ10">
            <v>0</v>
          </cell>
          <cell r="BA10">
            <v>4559</v>
          </cell>
          <cell r="BB10">
            <v>5347</v>
          </cell>
          <cell r="BC10">
            <v>0.21153617913518219</v>
          </cell>
        </row>
        <row r="11">
          <cell r="A11" t="str">
            <v>DD04</v>
          </cell>
          <cell r="B11" t="str">
            <v>1. Fortalecimiento de IVC de los Productos Competencia del Invima</v>
          </cell>
          <cell r="C11" t="str">
            <v>Dirección de Dispositivos Médicos y Otras Tecnologías</v>
          </cell>
          <cell r="E11" t="str">
            <v/>
          </cell>
          <cell r="G11" t="str">
            <v>Gestionar los requisitos contemplados en la Norma del Programa de Tecnivigilancia (Resolución 4816) - Inscritos a la Red</v>
          </cell>
          <cell r="H11" t="str">
            <v>Fidelizar a los actores del sistema para ampliar cada año la cobertura del acciones del Programa Nacional de Tecnovigilancia.</v>
          </cell>
          <cell r="I11" t="str">
            <v>Inversión</v>
          </cell>
          <cell r="J11" t="str">
            <v>Inscritos en la Red Nacional de Tecnovigilancia</v>
          </cell>
          <cell r="K11" t="str">
            <v>Número de Inscritos a la Red Nacional de Tecnovigilancia</v>
          </cell>
          <cell r="L11" t="str">
            <v>Número</v>
          </cell>
          <cell r="M11" t="str">
            <v>Mensual</v>
          </cell>
          <cell r="N11">
            <v>2310</v>
          </cell>
          <cell r="O11">
            <v>0</v>
          </cell>
          <cell r="P11">
            <v>2310</v>
          </cell>
          <cell r="Q11">
            <v>2310</v>
          </cell>
          <cell r="R11">
            <v>0</v>
          </cell>
          <cell r="S11">
            <v>2310</v>
          </cell>
          <cell r="T11">
            <v>2310</v>
          </cell>
          <cell r="U11">
            <v>1</v>
          </cell>
          <cell r="V11">
            <v>1</v>
          </cell>
          <cell r="W11" t="str">
            <v/>
          </cell>
          <cell r="X11">
            <v>0</v>
          </cell>
          <cell r="Y11">
            <v>136</v>
          </cell>
          <cell r="Z11">
            <v>0</v>
          </cell>
          <cell r="AA11">
            <v>92</v>
          </cell>
          <cell r="AB11">
            <v>0</v>
          </cell>
          <cell r="AC11">
            <v>395</v>
          </cell>
          <cell r="AD11">
            <v>623</v>
          </cell>
          <cell r="AE11">
            <v>0.26969696969696971</v>
          </cell>
          <cell r="AF11">
            <v>0</v>
          </cell>
          <cell r="AG11">
            <v>152</v>
          </cell>
          <cell r="AH11">
            <v>0</v>
          </cell>
          <cell r="AI11">
            <v>216</v>
          </cell>
          <cell r="AJ11">
            <v>0</v>
          </cell>
          <cell r="AK11">
            <v>142</v>
          </cell>
          <cell r="AL11">
            <v>510</v>
          </cell>
          <cell r="AM11">
            <v>0.22077922077922077</v>
          </cell>
          <cell r="AN11">
            <v>0</v>
          </cell>
          <cell r="AO11">
            <v>166</v>
          </cell>
          <cell r="AP11">
            <v>0</v>
          </cell>
          <cell r="AQ11">
            <v>129</v>
          </cell>
          <cell r="AR11">
            <v>0</v>
          </cell>
          <cell r="AS11">
            <v>200</v>
          </cell>
          <cell r="AT11">
            <v>495</v>
          </cell>
          <cell r="AU11">
            <v>0.21428571428571427</v>
          </cell>
          <cell r="AV11">
            <v>0</v>
          </cell>
          <cell r="AW11">
            <v>215</v>
          </cell>
          <cell r="AX11">
            <v>0</v>
          </cell>
          <cell r="AY11">
            <v>190</v>
          </cell>
          <cell r="AZ11">
            <v>0</v>
          </cell>
          <cell r="BA11">
            <v>277</v>
          </cell>
          <cell r="BB11">
            <v>682</v>
          </cell>
          <cell r="BC11">
            <v>0.29523809523809524</v>
          </cell>
        </row>
        <row r="12">
          <cell r="A12" t="str">
            <v>DD05</v>
          </cell>
          <cell r="B12" t="str">
            <v>1. Fortalecimiento de IVC de los Productos Competencia del Invima</v>
          </cell>
          <cell r="C12" t="str">
            <v>Dirección de Dispositivos Médicos y Otras Tecnologías</v>
          </cell>
          <cell r="E12" t="str">
            <v/>
          </cell>
          <cell r="G12" t="str">
            <v>Gestionar los requisitos contemplados en la Norma del Programa de Tecnivigilancia (Resolución 4816) - Alertas</v>
          </cell>
          <cell r="H12" t="str">
            <v>Afianzar el reconocimiento nacional e internacional de un Programa efectivo que mediante las acciones ayude a proteger la salud de los colombianos.</v>
          </cell>
          <cell r="I12" t="str">
            <v>Inversión</v>
          </cell>
          <cell r="J12" t="str">
            <v>Alertas</v>
          </cell>
          <cell r="K12" t="str">
            <v xml:space="preserve">Número de Alertas Gestionadas </v>
          </cell>
          <cell r="L12" t="str">
            <v>Número</v>
          </cell>
          <cell r="M12" t="str">
            <v>Mensual</v>
          </cell>
          <cell r="N12">
            <v>200</v>
          </cell>
          <cell r="O12">
            <v>0</v>
          </cell>
          <cell r="P12">
            <v>200</v>
          </cell>
          <cell r="Q12">
            <v>200</v>
          </cell>
          <cell r="R12">
            <v>0</v>
          </cell>
          <cell r="S12">
            <v>200</v>
          </cell>
          <cell r="T12">
            <v>200</v>
          </cell>
          <cell r="U12">
            <v>1</v>
          </cell>
          <cell r="V12">
            <v>1</v>
          </cell>
          <cell r="W12" t="str">
            <v/>
          </cell>
          <cell r="X12">
            <v>0</v>
          </cell>
          <cell r="Y12">
            <v>22</v>
          </cell>
          <cell r="Z12">
            <v>0</v>
          </cell>
          <cell r="AA12">
            <v>8</v>
          </cell>
          <cell r="AB12">
            <v>0</v>
          </cell>
          <cell r="AC12">
            <v>13</v>
          </cell>
          <cell r="AD12">
            <v>43</v>
          </cell>
          <cell r="AE12">
            <v>0.215</v>
          </cell>
          <cell r="AF12">
            <v>0</v>
          </cell>
          <cell r="AG12">
            <v>7</v>
          </cell>
          <cell r="AH12">
            <v>0</v>
          </cell>
          <cell r="AI12">
            <v>12</v>
          </cell>
          <cell r="AJ12">
            <v>0</v>
          </cell>
          <cell r="AK12">
            <v>13</v>
          </cell>
          <cell r="AL12">
            <v>32</v>
          </cell>
          <cell r="AM12">
            <v>0.16</v>
          </cell>
          <cell r="AN12">
            <v>0</v>
          </cell>
          <cell r="AO12">
            <v>13</v>
          </cell>
          <cell r="AP12">
            <v>0</v>
          </cell>
          <cell r="AQ12">
            <v>26</v>
          </cell>
          <cell r="AR12">
            <v>0</v>
          </cell>
          <cell r="AS12">
            <v>16</v>
          </cell>
          <cell r="AT12">
            <v>55</v>
          </cell>
          <cell r="AU12">
            <v>0.27500000000000002</v>
          </cell>
          <cell r="AV12">
            <v>0</v>
          </cell>
          <cell r="AW12">
            <v>24</v>
          </cell>
          <cell r="AX12">
            <v>0</v>
          </cell>
          <cell r="AY12">
            <v>28</v>
          </cell>
          <cell r="AZ12">
            <v>0</v>
          </cell>
          <cell r="BA12">
            <v>18</v>
          </cell>
          <cell r="BB12">
            <v>70</v>
          </cell>
          <cell r="BC12">
            <v>0.35</v>
          </cell>
        </row>
        <row r="13">
          <cell r="A13" t="str">
            <v>DD06</v>
          </cell>
          <cell r="B13" t="str">
            <v>1. Fortalecimiento de IVC de los Productos Competencia del Invima</v>
          </cell>
          <cell r="C13" t="str">
            <v>Dirección de Dispositivos Médicos y Otras Tecnologías</v>
          </cell>
          <cell r="E13" t="str">
            <v/>
          </cell>
          <cell r="G13" t="str">
            <v>Gestionar los requisitos contemplados en la Norma del Programa de Tecnivigilancia (Resolución 4816) - Hurtos</v>
          </cell>
          <cell r="H13" t="str">
            <v>Afianzar el reconocimiento nacional e internacional de un Programa efectivo que mediante las acciones ayude a proteger la salud de los colombianos.</v>
          </cell>
          <cell r="I13" t="str">
            <v>Inversión</v>
          </cell>
          <cell r="J13" t="str">
            <v>Hurtos</v>
          </cell>
          <cell r="K13" t="str">
            <v>Número de Hurtos Gestionados</v>
          </cell>
          <cell r="L13" t="str">
            <v>Número</v>
          </cell>
          <cell r="M13" t="str">
            <v>Mensual</v>
          </cell>
          <cell r="N13">
            <v>229</v>
          </cell>
          <cell r="O13">
            <v>0</v>
          </cell>
          <cell r="P13">
            <v>229</v>
          </cell>
          <cell r="Q13">
            <v>229</v>
          </cell>
          <cell r="R13">
            <v>0</v>
          </cell>
          <cell r="S13">
            <v>229</v>
          </cell>
          <cell r="T13">
            <v>229</v>
          </cell>
          <cell r="U13">
            <v>1</v>
          </cell>
          <cell r="V13">
            <v>1</v>
          </cell>
          <cell r="W13" t="str">
            <v/>
          </cell>
          <cell r="X13">
            <v>0</v>
          </cell>
          <cell r="Y13">
            <v>21</v>
          </cell>
          <cell r="Z13">
            <v>0</v>
          </cell>
          <cell r="AA13">
            <v>0</v>
          </cell>
          <cell r="AB13">
            <v>0</v>
          </cell>
          <cell r="AC13">
            <v>25</v>
          </cell>
          <cell r="AD13">
            <v>46</v>
          </cell>
          <cell r="AE13">
            <v>0.20087336244541484</v>
          </cell>
          <cell r="AF13">
            <v>0</v>
          </cell>
          <cell r="AG13">
            <v>28</v>
          </cell>
          <cell r="AH13">
            <v>0</v>
          </cell>
          <cell r="AI13">
            <v>5</v>
          </cell>
          <cell r="AJ13">
            <v>0</v>
          </cell>
          <cell r="AK13">
            <v>19</v>
          </cell>
          <cell r="AL13">
            <v>52</v>
          </cell>
          <cell r="AM13">
            <v>0.22707423580786026</v>
          </cell>
          <cell r="AN13">
            <v>0</v>
          </cell>
          <cell r="AO13">
            <v>21</v>
          </cell>
          <cell r="AP13">
            <v>0</v>
          </cell>
          <cell r="AQ13">
            <v>17</v>
          </cell>
          <cell r="AR13">
            <v>0</v>
          </cell>
          <cell r="AS13">
            <v>16</v>
          </cell>
          <cell r="AT13">
            <v>54</v>
          </cell>
          <cell r="AU13">
            <v>0.23580786026200873</v>
          </cell>
          <cell r="AV13">
            <v>0</v>
          </cell>
          <cell r="AW13">
            <v>22</v>
          </cell>
          <cell r="AX13">
            <v>0</v>
          </cell>
          <cell r="AY13">
            <v>28</v>
          </cell>
          <cell r="AZ13">
            <v>0</v>
          </cell>
          <cell r="BA13">
            <v>27</v>
          </cell>
          <cell r="BB13">
            <v>77</v>
          </cell>
          <cell r="BC13">
            <v>0.33624454148471616</v>
          </cell>
        </row>
        <row r="14">
          <cell r="A14" t="str">
            <v>DD07</v>
          </cell>
          <cell r="B14" t="str">
            <v>1. Fortalecimiento de IVC de los Productos Competencia del Invima</v>
          </cell>
          <cell r="C14" t="str">
            <v>Dirección de Dispositivos Médicos y Otras Tecnologías</v>
          </cell>
          <cell r="E14" t="str">
            <v/>
          </cell>
          <cell r="G14" t="str">
            <v>Gestionar los requisitos contemplados en la Norma del Programa de Tecnivigilancia (Resolución 4816) - Informes</v>
          </cell>
          <cell r="H14" t="str">
            <v>Afianzar el reconocimiento nacional e internacional de un Programa efectivo que mediante las acciones ayude a proteger la salud de los colombianos.</v>
          </cell>
          <cell r="I14" t="str">
            <v>Inversión</v>
          </cell>
          <cell r="J14" t="str">
            <v>Informes</v>
          </cell>
          <cell r="K14" t="str">
            <v>Número de Informes de Seguridad Gestionados</v>
          </cell>
          <cell r="L14" t="str">
            <v>Número</v>
          </cell>
          <cell r="M14" t="str">
            <v>Mensual</v>
          </cell>
          <cell r="N14">
            <v>197</v>
          </cell>
          <cell r="O14">
            <v>0</v>
          </cell>
          <cell r="P14">
            <v>197</v>
          </cell>
          <cell r="Q14">
            <v>197</v>
          </cell>
          <cell r="R14">
            <v>0</v>
          </cell>
          <cell r="S14">
            <v>197</v>
          </cell>
          <cell r="T14">
            <v>197</v>
          </cell>
          <cell r="U14">
            <v>1</v>
          </cell>
          <cell r="V14">
            <v>1</v>
          </cell>
          <cell r="W14" t="str">
            <v/>
          </cell>
          <cell r="X14">
            <v>0</v>
          </cell>
          <cell r="Y14">
            <v>12</v>
          </cell>
          <cell r="Z14">
            <v>0</v>
          </cell>
          <cell r="AA14">
            <v>14</v>
          </cell>
          <cell r="AB14">
            <v>0</v>
          </cell>
          <cell r="AC14">
            <v>20</v>
          </cell>
          <cell r="AD14">
            <v>46</v>
          </cell>
          <cell r="AE14">
            <v>0.233502538071066</v>
          </cell>
          <cell r="AF14">
            <v>0</v>
          </cell>
          <cell r="AG14">
            <v>8</v>
          </cell>
          <cell r="AH14">
            <v>0</v>
          </cell>
          <cell r="AI14">
            <v>14</v>
          </cell>
          <cell r="AJ14">
            <v>0</v>
          </cell>
          <cell r="AK14">
            <v>12</v>
          </cell>
          <cell r="AL14">
            <v>34</v>
          </cell>
          <cell r="AM14">
            <v>0.17258883248730963</v>
          </cell>
          <cell r="AN14">
            <v>0</v>
          </cell>
          <cell r="AO14">
            <v>20</v>
          </cell>
          <cell r="AP14">
            <v>0</v>
          </cell>
          <cell r="AQ14">
            <v>13</v>
          </cell>
          <cell r="AR14">
            <v>0</v>
          </cell>
          <cell r="AS14">
            <v>15</v>
          </cell>
          <cell r="AT14">
            <v>48</v>
          </cell>
          <cell r="AU14">
            <v>0.24365482233502539</v>
          </cell>
          <cell r="AV14">
            <v>0</v>
          </cell>
          <cell r="AW14">
            <v>8</v>
          </cell>
          <cell r="AX14">
            <v>0</v>
          </cell>
          <cell r="AY14">
            <v>21</v>
          </cell>
          <cell r="AZ14">
            <v>0</v>
          </cell>
          <cell r="BA14">
            <v>40</v>
          </cell>
          <cell r="BB14">
            <v>69</v>
          </cell>
          <cell r="BC14">
            <v>0.35025380710659898</v>
          </cell>
        </row>
        <row r="15">
          <cell r="A15" t="str">
            <v>DD08</v>
          </cell>
          <cell r="B15" t="str">
            <v>1. Fortalecimiento de IVC de los Productos Competencia del Invima</v>
          </cell>
          <cell r="C15" t="str">
            <v>Dirección de Dispositivos Médicos y Otras Tecnologías</v>
          </cell>
          <cell r="E15" t="str">
            <v/>
          </cell>
          <cell r="G15" t="str">
            <v xml:space="preserve">Analizar la causalidad y gestionar los reportes de eventos e incidentes adversos asociados  al uso de los reactivos de diagnostico In-Vitro </v>
          </cell>
          <cell r="H15" t="str">
            <v>Determinar las causas de los efectos indeseados relacionados con el uso de los reactivos de diagnostico in vitro y gestionar las acciones con los fabricantes e importadores</v>
          </cell>
          <cell r="I15" t="str">
            <v>Funcionamiento</v>
          </cell>
          <cell r="J15" t="str">
            <v>Reportes notificados al Programa Nacional de Reactivovigilancia</v>
          </cell>
          <cell r="K15" t="str">
            <v>No. De reportes analizados y gestionados</v>
          </cell>
          <cell r="L15" t="str">
            <v>Número</v>
          </cell>
          <cell r="M15" t="str">
            <v>Mensual</v>
          </cell>
          <cell r="N15">
            <v>770</v>
          </cell>
          <cell r="O15">
            <v>0</v>
          </cell>
          <cell r="P15">
            <v>770</v>
          </cell>
          <cell r="Q15">
            <v>608</v>
          </cell>
          <cell r="R15">
            <v>0</v>
          </cell>
          <cell r="S15">
            <v>608</v>
          </cell>
          <cell r="T15">
            <v>608</v>
          </cell>
          <cell r="U15">
            <v>0.78961038961038965</v>
          </cell>
          <cell r="V15">
            <v>1</v>
          </cell>
          <cell r="W15" t="str">
            <v/>
          </cell>
          <cell r="X15">
            <v>0</v>
          </cell>
          <cell r="Y15">
            <v>178</v>
          </cell>
          <cell r="Z15">
            <v>0</v>
          </cell>
          <cell r="AA15">
            <v>0</v>
          </cell>
          <cell r="AB15">
            <v>0</v>
          </cell>
          <cell r="AC15">
            <v>15</v>
          </cell>
          <cell r="AD15">
            <v>193</v>
          </cell>
          <cell r="AE15">
            <v>0.25064935064935062</v>
          </cell>
          <cell r="AF15">
            <v>0</v>
          </cell>
          <cell r="AG15">
            <v>170</v>
          </cell>
          <cell r="AH15">
            <v>0</v>
          </cell>
          <cell r="AI15">
            <v>13</v>
          </cell>
          <cell r="AJ15">
            <v>0</v>
          </cell>
          <cell r="AK15">
            <v>4</v>
          </cell>
          <cell r="AL15">
            <v>187</v>
          </cell>
          <cell r="AM15">
            <v>0.24285714285714285</v>
          </cell>
          <cell r="AN15">
            <v>0</v>
          </cell>
          <cell r="AO15">
            <v>157</v>
          </cell>
          <cell r="AP15">
            <v>0</v>
          </cell>
          <cell r="AQ15">
            <v>2</v>
          </cell>
          <cell r="AR15">
            <v>0</v>
          </cell>
          <cell r="AS15">
            <v>13</v>
          </cell>
          <cell r="AT15">
            <v>172</v>
          </cell>
          <cell r="AU15">
            <v>0.22337662337662337</v>
          </cell>
          <cell r="AV15">
            <v>0</v>
          </cell>
          <cell r="AW15">
            <v>13</v>
          </cell>
          <cell r="AX15">
            <v>0</v>
          </cell>
          <cell r="AY15">
            <v>11</v>
          </cell>
          <cell r="AZ15">
            <v>0</v>
          </cell>
          <cell r="BA15">
            <v>32</v>
          </cell>
          <cell r="BB15">
            <v>56</v>
          </cell>
          <cell r="BC15">
            <v>7.2727272727272724E-2</v>
          </cell>
        </row>
        <row r="16">
          <cell r="A16" t="str">
            <v>DD09</v>
          </cell>
          <cell r="B16" t="str">
            <v>1. Fortalecimiento de IVC de los Productos Competencia del Invima</v>
          </cell>
          <cell r="C16" t="str">
            <v>Dirección de Dispositivos Médicos y Otras Tecnologías</v>
          </cell>
          <cell r="E16" t="str">
            <v/>
          </cell>
          <cell r="G16" t="str">
            <v>Gestionar  los requisitos contemplados en la Norma del Programa de Reactivovigilancia</v>
          </cell>
          <cell r="H16" t="str">
            <v>Asegurar el seguimiento, evaluación, gestión y divulgación de las alertas, relacionadas con los reactivos de diagnostico que se comercializan en Colombia , de acuerdo a lo establecido en el articulo 20 de la Resolución 2013038979 de 2013, para el nivel nacional</v>
          </cell>
          <cell r="I16" t="str">
            <v>Funcionamiento</v>
          </cell>
          <cell r="J16" t="str">
            <v>Alertas</v>
          </cell>
          <cell r="K16" t="str">
            <v>Número de Alertas Gestionadas</v>
          </cell>
          <cell r="L16" t="str">
            <v>Número</v>
          </cell>
          <cell r="M16" t="str">
            <v>Mensual</v>
          </cell>
          <cell r="N16">
            <v>90</v>
          </cell>
          <cell r="O16">
            <v>0</v>
          </cell>
          <cell r="P16">
            <v>90</v>
          </cell>
          <cell r="Q16">
            <v>90</v>
          </cell>
          <cell r="R16">
            <v>0</v>
          </cell>
          <cell r="S16">
            <v>90</v>
          </cell>
          <cell r="T16">
            <v>90</v>
          </cell>
          <cell r="U16">
            <v>1</v>
          </cell>
          <cell r="V16">
            <v>1</v>
          </cell>
          <cell r="W16" t="str">
            <v/>
          </cell>
          <cell r="X16">
            <v>0</v>
          </cell>
          <cell r="Y16">
            <v>8</v>
          </cell>
          <cell r="Z16">
            <v>0</v>
          </cell>
          <cell r="AA16">
            <v>4</v>
          </cell>
          <cell r="AB16">
            <v>0</v>
          </cell>
          <cell r="AC16">
            <v>9</v>
          </cell>
          <cell r="AD16">
            <v>21</v>
          </cell>
          <cell r="AE16">
            <v>0.23333333333333334</v>
          </cell>
          <cell r="AF16">
            <v>0</v>
          </cell>
          <cell r="AG16">
            <v>5</v>
          </cell>
          <cell r="AH16">
            <v>0</v>
          </cell>
          <cell r="AI16">
            <v>7</v>
          </cell>
          <cell r="AJ16">
            <v>0</v>
          </cell>
          <cell r="AK16">
            <v>18</v>
          </cell>
          <cell r="AL16">
            <v>30</v>
          </cell>
          <cell r="AM16">
            <v>0.33333333333333331</v>
          </cell>
          <cell r="AN16">
            <v>0</v>
          </cell>
          <cell r="AO16">
            <v>3</v>
          </cell>
          <cell r="AP16">
            <v>0</v>
          </cell>
          <cell r="AQ16">
            <v>9</v>
          </cell>
          <cell r="AR16">
            <v>0</v>
          </cell>
          <cell r="AS16">
            <v>7</v>
          </cell>
          <cell r="AT16">
            <v>19</v>
          </cell>
          <cell r="AU16">
            <v>0.21111111111111111</v>
          </cell>
          <cell r="AV16">
            <v>0</v>
          </cell>
          <cell r="AW16">
            <v>6</v>
          </cell>
          <cell r="AX16">
            <v>0</v>
          </cell>
          <cell r="AY16">
            <v>8</v>
          </cell>
          <cell r="AZ16">
            <v>0</v>
          </cell>
          <cell r="BA16">
            <v>6</v>
          </cell>
          <cell r="BB16">
            <v>20</v>
          </cell>
          <cell r="BC16">
            <v>0.22222222222222221</v>
          </cell>
        </row>
        <row r="17">
          <cell r="A17" t="str">
            <v>DD10</v>
          </cell>
          <cell r="B17" t="str">
            <v>1. Fortalecimiento de IVC de los Productos Competencia del Invima</v>
          </cell>
          <cell r="C17" t="str">
            <v>Dirección de Dispositivos Médicos y Otras Tecnologías</v>
          </cell>
          <cell r="E17" t="str">
            <v/>
          </cell>
          <cell r="G17" t="str">
            <v>Gestionar  los requisitos contemplados en la Norma del Programa de Reactivovigilancia</v>
          </cell>
          <cell r="H17" t="str">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ell>
          <cell r="I17" t="str">
            <v>Funcionamiento</v>
          </cell>
          <cell r="J17" t="str">
            <v>Informes</v>
          </cell>
          <cell r="K17" t="str">
            <v>Número de Informes de Seguridad Gestionados</v>
          </cell>
          <cell r="L17" t="str">
            <v>Número</v>
          </cell>
          <cell r="M17" t="str">
            <v>Mensual</v>
          </cell>
          <cell r="N17">
            <v>86</v>
          </cell>
          <cell r="O17">
            <v>0</v>
          </cell>
          <cell r="P17">
            <v>86</v>
          </cell>
          <cell r="Q17">
            <v>84</v>
          </cell>
          <cell r="R17">
            <v>0</v>
          </cell>
          <cell r="S17">
            <v>84</v>
          </cell>
          <cell r="T17">
            <v>84</v>
          </cell>
          <cell r="U17">
            <v>0.97674418604651159</v>
          </cell>
          <cell r="V17">
            <v>1</v>
          </cell>
          <cell r="W17" t="str">
            <v/>
          </cell>
          <cell r="X17">
            <v>0</v>
          </cell>
          <cell r="Y17">
            <v>3</v>
          </cell>
          <cell r="Z17">
            <v>0</v>
          </cell>
          <cell r="AA17">
            <v>4</v>
          </cell>
          <cell r="AB17">
            <v>0</v>
          </cell>
          <cell r="AC17">
            <v>8</v>
          </cell>
          <cell r="AD17">
            <v>15</v>
          </cell>
          <cell r="AE17">
            <v>0.1744186046511628</v>
          </cell>
          <cell r="AF17">
            <v>0</v>
          </cell>
          <cell r="AG17">
            <v>10</v>
          </cell>
          <cell r="AH17">
            <v>0</v>
          </cell>
          <cell r="AI17">
            <v>11</v>
          </cell>
          <cell r="AJ17">
            <v>0</v>
          </cell>
          <cell r="AK17">
            <v>12</v>
          </cell>
          <cell r="AL17">
            <v>33</v>
          </cell>
          <cell r="AM17">
            <v>0.38372093023255816</v>
          </cell>
          <cell r="AN17">
            <v>0</v>
          </cell>
          <cell r="AO17">
            <v>6</v>
          </cell>
          <cell r="AP17">
            <v>0</v>
          </cell>
          <cell r="AQ17">
            <v>3</v>
          </cell>
          <cell r="AR17">
            <v>0</v>
          </cell>
          <cell r="AS17">
            <v>4</v>
          </cell>
          <cell r="AT17">
            <v>13</v>
          </cell>
          <cell r="AU17">
            <v>0.15116279069767441</v>
          </cell>
          <cell r="AV17">
            <v>0</v>
          </cell>
          <cell r="AW17">
            <v>6</v>
          </cell>
          <cell r="AX17">
            <v>0</v>
          </cell>
          <cell r="AY17">
            <v>8</v>
          </cell>
          <cell r="AZ17">
            <v>0</v>
          </cell>
          <cell r="BA17">
            <v>9</v>
          </cell>
          <cell r="BB17">
            <v>23</v>
          </cell>
          <cell r="BC17">
            <v>0.26744186046511625</v>
          </cell>
        </row>
        <row r="18">
          <cell r="A18" t="str">
            <v>DD11</v>
          </cell>
          <cell r="B18" t="str">
            <v>1. Fortalecimiento de IVC de los Productos Competencia del Invima</v>
          </cell>
          <cell r="C18" t="str">
            <v>Dirección de Dispositivos Médicos y Otras Tecnologías</v>
          </cell>
          <cell r="E18" t="str">
            <v/>
          </cell>
          <cell r="G18" t="str">
            <v>Realizar Seguimiento a la calidad de las visitas y competencias de los inspectores</v>
          </cell>
          <cell r="H18" t="str">
            <v>Identificar debilidades, fortalezas y oportunidades de mejora en el proceso de certificaciones, así como establecer un mecanismo de control a nuestros auditores desde el punto de vista actitudinal como aptitudinal.</v>
          </cell>
          <cell r="I18" t="str">
            <v>Inversión</v>
          </cell>
          <cell r="J18" t="str">
            <v>Visitas de seguimiento a las competencias técnicas de los auditores y al proceso de certificación</v>
          </cell>
          <cell r="K18" t="str">
            <v>No. visitas de seguimiento a las competencias técnicas de los auditores y al proceso de certificación realizadas</v>
          </cell>
          <cell r="L18" t="str">
            <v>Número</v>
          </cell>
          <cell r="M18" t="str">
            <v>Trimestral</v>
          </cell>
          <cell r="N18">
            <v>40</v>
          </cell>
          <cell r="O18">
            <v>0</v>
          </cell>
          <cell r="P18">
            <v>40</v>
          </cell>
          <cell r="Q18">
            <v>37</v>
          </cell>
          <cell r="R18">
            <v>0</v>
          </cell>
          <cell r="S18">
            <v>37</v>
          </cell>
          <cell r="T18">
            <v>37</v>
          </cell>
          <cell r="U18">
            <v>0.92500000000000004</v>
          </cell>
          <cell r="V18">
            <v>1</v>
          </cell>
          <cell r="W18" t="str">
            <v/>
          </cell>
          <cell r="X18">
            <v>0</v>
          </cell>
          <cell r="Y18">
            <v>0</v>
          </cell>
          <cell r="Z18">
            <v>0</v>
          </cell>
          <cell r="AA18">
            <v>0</v>
          </cell>
          <cell r="AB18">
            <v>0</v>
          </cell>
          <cell r="AC18">
            <v>0</v>
          </cell>
          <cell r="AD18">
            <v>0</v>
          </cell>
          <cell r="AE18">
            <v>0</v>
          </cell>
          <cell r="AF18">
            <v>0</v>
          </cell>
          <cell r="AG18">
            <v>0</v>
          </cell>
          <cell r="AH18">
            <v>0</v>
          </cell>
          <cell r="AI18">
            <v>6</v>
          </cell>
          <cell r="AJ18">
            <v>0</v>
          </cell>
          <cell r="AK18">
            <v>0</v>
          </cell>
          <cell r="AL18">
            <v>6</v>
          </cell>
          <cell r="AM18">
            <v>0.15</v>
          </cell>
          <cell r="AN18">
            <v>0</v>
          </cell>
          <cell r="AO18">
            <v>0</v>
          </cell>
          <cell r="AP18">
            <v>0</v>
          </cell>
          <cell r="AQ18">
            <v>12</v>
          </cell>
          <cell r="AR18">
            <v>0</v>
          </cell>
          <cell r="AS18">
            <v>4</v>
          </cell>
          <cell r="AT18">
            <v>16</v>
          </cell>
          <cell r="AU18">
            <v>0.4</v>
          </cell>
          <cell r="AV18">
            <v>0</v>
          </cell>
          <cell r="AW18">
            <v>0</v>
          </cell>
          <cell r="AX18">
            <v>0</v>
          </cell>
          <cell r="AY18">
            <v>11</v>
          </cell>
          <cell r="AZ18">
            <v>0</v>
          </cell>
          <cell r="BA18">
            <v>4</v>
          </cell>
          <cell r="BB18">
            <v>15</v>
          </cell>
          <cell r="BC18">
            <v>0.375</v>
          </cell>
        </row>
        <row r="19">
          <cell r="A19" t="str">
            <v>DD12</v>
          </cell>
          <cell r="B19" t="str">
            <v>1. Fortalecimiento de IVC de los Productos Competencia del Invima</v>
          </cell>
          <cell r="C19" t="str">
            <v>Dirección de Dispositivos Médicos y Otras Tecnologías</v>
          </cell>
          <cell r="E19" t="str">
            <v/>
          </cell>
          <cell r="G19" t="str">
            <v>Realizar visitas con propósito de certificación en dispositivos médicos y reactivos de diagnóstico in-vitro</v>
          </cell>
          <cell r="H19" t="str">
            <v>Garantizar que las empresas fabricantes nacionales e importadoras de dispositivos médicos y reactivos de diagnóstico in-vitro, reunen las condiciones tecnico sanitarias  mínimas para llevar a cabo los procesos de fabricación, almacenamiento y acondicionamiento</v>
          </cell>
          <cell r="I19" t="str">
            <v>Inversión</v>
          </cell>
          <cell r="J19" t="str">
            <v>Visitas con fines de certificación</v>
          </cell>
          <cell r="K19" t="str">
            <v>No. Visitas con fines de certificación realizadas</v>
          </cell>
          <cell r="L19" t="str">
            <v>Número</v>
          </cell>
          <cell r="M19" t="str">
            <v>Mensual</v>
          </cell>
          <cell r="N19">
            <v>660</v>
          </cell>
          <cell r="O19">
            <v>125</v>
          </cell>
          <cell r="P19">
            <v>535</v>
          </cell>
          <cell r="Q19">
            <v>660</v>
          </cell>
          <cell r="R19">
            <v>125</v>
          </cell>
          <cell r="S19">
            <v>535</v>
          </cell>
          <cell r="T19">
            <v>660</v>
          </cell>
          <cell r="U19">
            <v>1</v>
          </cell>
          <cell r="V19">
            <v>1</v>
          </cell>
          <cell r="W19" t="str">
            <v/>
          </cell>
          <cell r="X19">
            <v>0</v>
          </cell>
          <cell r="Y19">
            <v>40</v>
          </cell>
          <cell r="Z19">
            <v>0</v>
          </cell>
          <cell r="AA19">
            <v>58</v>
          </cell>
          <cell r="AB19">
            <v>0</v>
          </cell>
          <cell r="AC19">
            <v>77</v>
          </cell>
          <cell r="AD19">
            <v>175</v>
          </cell>
          <cell r="AE19">
            <v>0.26515151515151514</v>
          </cell>
          <cell r="AF19">
            <v>0</v>
          </cell>
          <cell r="AG19">
            <v>51</v>
          </cell>
          <cell r="AH19">
            <v>1</v>
          </cell>
          <cell r="AI19">
            <v>48</v>
          </cell>
          <cell r="AJ19">
            <v>14</v>
          </cell>
          <cell r="AK19">
            <v>44</v>
          </cell>
          <cell r="AL19">
            <v>158</v>
          </cell>
          <cell r="AM19">
            <v>0.23939393939393938</v>
          </cell>
          <cell r="AN19">
            <v>20</v>
          </cell>
          <cell r="AO19">
            <v>33</v>
          </cell>
          <cell r="AP19">
            <v>25</v>
          </cell>
          <cell r="AQ19">
            <v>50</v>
          </cell>
          <cell r="AR19">
            <v>24</v>
          </cell>
          <cell r="AS19">
            <v>42</v>
          </cell>
          <cell r="AT19">
            <v>194</v>
          </cell>
          <cell r="AU19">
            <v>0.29393939393939394</v>
          </cell>
          <cell r="AV19">
            <v>25</v>
          </cell>
          <cell r="AW19">
            <v>45</v>
          </cell>
          <cell r="AX19">
            <v>15</v>
          </cell>
          <cell r="AY19">
            <v>34</v>
          </cell>
          <cell r="AZ19">
            <v>1</v>
          </cell>
          <cell r="BA19">
            <v>13</v>
          </cell>
          <cell r="BB19">
            <v>133</v>
          </cell>
          <cell r="BC19">
            <v>0.20151515151515151</v>
          </cell>
        </row>
        <row r="20">
          <cell r="A20" t="str">
            <v>DD13</v>
          </cell>
          <cell r="B20" t="str">
            <v>1. Fortalecimiento de IVC de los Productos Competencia del Invima</v>
          </cell>
          <cell r="C20" t="str">
            <v>Dirección de Dispositivos Médicos y Otras Tecnologías</v>
          </cell>
          <cell r="E20" t="str">
            <v/>
          </cell>
          <cell r="G20" t="str">
            <v>Hacer Seguimiento a las certificaciones en dispositivos médicos y reactivos de diagnóstico in-vitro</v>
          </cell>
          <cell r="H20" t="str">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ell>
          <cell r="I20" t="str">
            <v>Inversión</v>
          </cell>
          <cell r="J20" t="str">
            <v>Visitas de seguimiento a los establecimientos certificados</v>
          </cell>
          <cell r="K20" t="str">
            <v>No. Visitas de seguimiento a establecimientos certificados realizadas</v>
          </cell>
          <cell r="L20" t="str">
            <v>Número</v>
          </cell>
          <cell r="M20" t="str">
            <v>Mensual</v>
          </cell>
          <cell r="N20">
            <v>18</v>
          </cell>
          <cell r="O20">
            <v>14</v>
          </cell>
          <cell r="P20">
            <v>4</v>
          </cell>
          <cell r="Q20">
            <v>18</v>
          </cell>
          <cell r="R20">
            <v>14</v>
          </cell>
          <cell r="S20">
            <v>4</v>
          </cell>
          <cell r="T20">
            <v>18</v>
          </cell>
          <cell r="U20">
            <v>1</v>
          </cell>
          <cell r="V20">
            <v>1</v>
          </cell>
          <cell r="W20" t="str">
            <v/>
          </cell>
          <cell r="X20">
            <v>0</v>
          </cell>
          <cell r="Y20">
            <v>0</v>
          </cell>
          <cell r="Z20">
            <v>0</v>
          </cell>
          <cell r="AA20">
            <v>0</v>
          </cell>
          <cell r="AB20">
            <v>0</v>
          </cell>
          <cell r="AC20">
            <v>1</v>
          </cell>
          <cell r="AD20">
            <v>1</v>
          </cell>
          <cell r="AE20">
            <v>5.5555555555555552E-2</v>
          </cell>
          <cell r="AF20">
            <v>0</v>
          </cell>
          <cell r="AG20">
            <v>0</v>
          </cell>
          <cell r="AH20">
            <v>0</v>
          </cell>
          <cell r="AI20">
            <v>0</v>
          </cell>
          <cell r="AJ20">
            <v>1</v>
          </cell>
          <cell r="AK20">
            <v>0</v>
          </cell>
          <cell r="AL20">
            <v>1</v>
          </cell>
          <cell r="AM20">
            <v>5.5555555555555552E-2</v>
          </cell>
          <cell r="AN20">
            <v>2</v>
          </cell>
          <cell r="AO20">
            <v>0</v>
          </cell>
          <cell r="AP20">
            <v>1</v>
          </cell>
          <cell r="AQ20">
            <v>0</v>
          </cell>
          <cell r="AR20">
            <v>4</v>
          </cell>
          <cell r="AS20">
            <v>1</v>
          </cell>
          <cell r="AT20">
            <v>8</v>
          </cell>
          <cell r="AU20">
            <v>0.44444444444444442</v>
          </cell>
          <cell r="AV20">
            <v>4</v>
          </cell>
          <cell r="AW20">
            <v>0</v>
          </cell>
          <cell r="AX20">
            <v>2</v>
          </cell>
          <cell r="AY20">
            <v>1</v>
          </cell>
          <cell r="AZ20">
            <v>0</v>
          </cell>
          <cell r="BA20">
            <v>1</v>
          </cell>
          <cell r="BB20">
            <v>8</v>
          </cell>
          <cell r="BC20">
            <v>0.44444444444444442</v>
          </cell>
        </row>
        <row r="21">
          <cell r="A21" t="str">
            <v>DD14</v>
          </cell>
          <cell r="B21" t="str">
            <v>1. Fortalecimiento de IVC de los Productos Competencia del Invima</v>
          </cell>
          <cell r="C21" t="str">
            <v>Dirección de Dispositivos Médicos y Otras Tecnologías</v>
          </cell>
          <cell r="E21" t="str">
            <v/>
          </cell>
          <cell r="G21" t="str">
            <v>Elaborar  y publicar  documentos técnicos competencia de la Dirección de Dispositivos Médicos</v>
          </cell>
          <cell r="H21" t="str">
            <v>Elaborar documentos que orienten la toma de decisiones frente a situaciones sanitarias presentes en establecimientos de competencia</v>
          </cell>
          <cell r="I21" t="str">
            <v>Funcionamiento</v>
          </cell>
          <cell r="J21" t="str">
            <v>Documentos técnicos elaborados y publicados</v>
          </cell>
          <cell r="K21" t="str">
            <v>No. De documentos técnicos elaborados y publicados</v>
          </cell>
          <cell r="L21" t="str">
            <v>Número</v>
          </cell>
          <cell r="M21" t="str">
            <v>Semestral</v>
          </cell>
          <cell r="N21">
            <v>14</v>
          </cell>
          <cell r="O21">
            <v>0</v>
          </cell>
          <cell r="P21">
            <v>14</v>
          </cell>
          <cell r="Q21">
            <v>14</v>
          </cell>
          <cell r="R21">
            <v>0</v>
          </cell>
          <cell r="S21">
            <v>14</v>
          </cell>
          <cell r="T21">
            <v>14</v>
          </cell>
          <cell r="U21">
            <v>1</v>
          </cell>
          <cell r="V21">
            <v>1</v>
          </cell>
          <cell r="W21" t="str">
            <v/>
          </cell>
          <cell r="X21">
            <v>0</v>
          </cell>
          <cell r="Y21">
            <v>1</v>
          </cell>
          <cell r="Z21">
            <v>0</v>
          </cell>
          <cell r="AA21">
            <v>0</v>
          </cell>
          <cell r="AB21">
            <v>0</v>
          </cell>
          <cell r="AC21">
            <v>0</v>
          </cell>
          <cell r="AD21">
            <v>1</v>
          </cell>
          <cell r="AE21">
            <v>7.1428571428571425E-2</v>
          </cell>
          <cell r="AF21">
            <v>0</v>
          </cell>
          <cell r="AG21">
            <v>1</v>
          </cell>
          <cell r="AH21">
            <v>0</v>
          </cell>
          <cell r="AI21">
            <v>0</v>
          </cell>
          <cell r="AJ21">
            <v>0</v>
          </cell>
          <cell r="AK21">
            <v>0</v>
          </cell>
          <cell r="AL21">
            <v>1</v>
          </cell>
          <cell r="AM21">
            <v>7.1428571428571425E-2</v>
          </cell>
          <cell r="AN21">
            <v>0</v>
          </cell>
          <cell r="AO21">
            <v>2</v>
          </cell>
          <cell r="AP21">
            <v>0</v>
          </cell>
          <cell r="AQ21">
            <v>4</v>
          </cell>
          <cell r="AR21">
            <v>0</v>
          </cell>
          <cell r="AS21">
            <v>2</v>
          </cell>
          <cell r="AT21">
            <v>8</v>
          </cell>
          <cell r="AU21">
            <v>0.5714285714285714</v>
          </cell>
          <cell r="AV21">
            <v>0</v>
          </cell>
          <cell r="AW21">
            <v>1</v>
          </cell>
          <cell r="AX21">
            <v>0</v>
          </cell>
          <cell r="AY21">
            <v>1</v>
          </cell>
          <cell r="AZ21">
            <v>0</v>
          </cell>
          <cell r="BA21">
            <v>2</v>
          </cell>
          <cell r="BB21">
            <v>4</v>
          </cell>
          <cell r="BC21">
            <v>0.2857142857142857</v>
          </cell>
        </row>
        <row r="22">
          <cell r="A22" t="str">
            <v>DD15</v>
          </cell>
          <cell r="B22" t="str">
            <v>1. Fortalecimiento de IVC de los Productos Competencia del Invima</v>
          </cell>
          <cell r="C22" t="str">
            <v>Dirección de Dispositivos Médicos y Otras Tecnologías</v>
          </cell>
          <cell r="E22" t="str">
            <v/>
          </cell>
          <cell r="G22" t="str">
            <v>Realizar Acompañamiento técnico en actividades relacionadas con IVC a la Dir. Operaciones sanitarias</v>
          </cell>
          <cell r="H22" t="str">
            <v>Brindar soporte técnico a la Dirección de Operaciones Sanitarias en inspecciones in situ, para propiciar la toma de decisiones ante situaciones sanitarias evidenciadas, con base en la aplicacion normativa, así como la unificación de criterios.</v>
          </cell>
          <cell r="I22" t="str">
            <v>Inversión</v>
          </cell>
          <cell r="J22" t="str">
            <v xml:space="preserve">Acompañamiento técnico a la Dir. Operaciones Sanitarias en actividades de IVC de DM y RDIV </v>
          </cell>
          <cell r="K22" t="str">
            <v>No. acompañamientos técnicos a la Dir. Operaciones Sanitarias en actividades de IVC realizados</v>
          </cell>
          <cell r="L22" t="str">
            <v>Número</v>
          </cell>
          <cell r="M22" t="str">
            <v>Mensual</v>
          </cell>
          <cell r="N22">
            <v>4</v>
          </cell>
          <cell r="O22">
            <v>0</v>
          </cell>
          <cell r="P22">
            <v>4</v>
          </cell>
          <cell r="Q22">
            <v>4</v>
          </cell>
          <cell r="R22">
            <v>0</v>
          </cell>
          <cell r="S22">
            <v>4</v>
          </cell>
          <cell r="T22">
            <v>4</v>
          </cell>
          <cell r="U22">
            <v>1</v>
          </cell>
          <cell r="V22">
            <v>1</v>
          </cell>
          <cell r="W22" t="str">
            <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2</v>
          </cell>
          <cell r="AX22">
            <v>0</v>
          </cell>
          <cell r="AY22">
            <v>2</v>
          </cell>
          <cell r="AZ22">
            <v>0</v>
          </cell>
          <cell r="BA22">
            <v>0</v>
          </cell>
          <cell r="BB22">
            <v>4</v>
          </cell>
          <cell r="BC22">
            <v>1</v>
          </cell>
        </row>
        <row r="23">
          <cell r="A23" t="str">
            <v>DD16</v>
          </cell>
          <cell r="B23" t="str">
            <v>1. Fortalecimiento de IVC de los Productos Competencia del Invima</v>
          </cell>
          <cell r="C23" t="str">
            <v>Dirección de Dispositivos Médicos y Otras Tecnologías</v>
          </cell>
          <cell r="E23" t="str">
            <v/>
          </cell>
          <cell r="G23" t="str">
            <v xml:space="preserve">Evaluar tramites de Publicidad de los productos competencia de la Direccion </v>
          </cell>
          <cell r="H23" t="str">
            <v>Garantizar que la información a la que tiene acceso la comunidad a través de diferentes medios de comunicación se ciñe a las condiciones técnicas de los productos y demás condiciones establecidas en la normatividad sanitaria vigente.</v>
          </cell>
          <cell r="I23" t="str">
            <v>Funcionamiento</v>
          </cell>
          <cell r="J23" t="str">
            <v>Evaluación de publicidad productos competencia de la Dirección DM</v>
          </cell>
          <cell r="K23" t="str">
            <v xml:space="preserve">No. Tramites de evaluación de publicidad gestionados </v>
          </cell>
          <cell r="L23" t="str">
            <v>Número</v>
          </cell>
          <cell r="M23" t="str">
            <v>Mensual</v>
          </cell>
          <cell r="N23">
            <v>259</v>
          </cell>
          <cell r="O23">
            <v>0</v>
          </cell>
          <cell r="P23">
            <v>259</v>
          </cell>
          <cell r="Q23">
            <v>237</v>
          </cell>
          <cell r="R23">
            <v>0</v>
          </cell>
          <cell r="S23">
            <v>237</v>
          </cell>
          <cell r="T23">
            <v>237</v>
          </cell>
          <cell r="U23">
            <v>0.91505791505791501</v>
          </cell>
          <cell r="V23">
            <v>1</v>
          </cell>
          <cell r="W23" t="str">
            <v/>
          </cell>
          <cell r="Z23">
            <v>0</v>
          </cell>
          <cell r="AA23">
            <v>0</v>
          </cell>
          <cell r="AB23">
            <v>0</v>
          </cell>
          <cell r="AC23">
            <v>0</v>
          </cell>
          <cell r="AD23">
            <v>0</v>
          </cell>
          <cell r="AE23">
            <v>0</v>
          </cell>
          <cell r="AF23">
            <v>0</v>
          </cell>
          <cell r="AG23">
            <v>47</v>
          </cell>
          <cell r="AH23">
            <v>0</v>
          </cell>
          <cell r="AI23">
            <v>46</v>
          </cell>
          <cell r="AJ23">
            <v>0</v>
          </cell>
          <cell r="AK23">
            <v>16</v>
          </cell>
          <cell r="AL23">
            <v>109</v>
          </cell>
          <cell r="AM23">
            <v>0.42084942084942084</v>
          </cell>
          <cell r="AN23">
            <v>0</v>
          </cell>
          <cell r="AO23">
            <v>50</v>
          </cell>
          <cell r="AP23">
            <v>0</v>
          </cell>
          <cell r="AQ23">
            <v>6</v>
          </cell>
          <cell r="AR23">
            <v>0</v>
          </cell>
          <cell r="AS23">
            <v>36</v>
          </cell>
          <cell r="AT23">
            <v>92</v>
          </cell>
          <cell r="AU23">
            <v>0.35521235521235522</v>
          </cell>
          <cell r="AV23">
            <v>0</v>
          </cell>
          <cell r="AW23">
            <v>0</v>
          </cell>
          <cell r="AX23">
            <v>0</v>
          </cell>
          <cell r="AY23">
            <v>17</v>
          </cell>
          <cell r="AZ23">
            <v>0</v>
          </cell>
          <cell r="BA23">
            <v>19</v>
          </cell>
          <cell r="BB23">
            <v>36</v>
          </cell>
          <cell r="BC23">
            <v>0.138996138996139</v>
          </cell>
        </row>
        <row r="24">
          <cell r="A24" t="str">
            <v>DD17</v>
          </cell>
          <cell r="B24" t="str">
            <v>1. Fortalecimiento de IVC de los Productos Competencia del Invima</v>
          </cell>
          <cell r="C24" t="str">
            <v>Dirección de Dispositivos Médicos y Otras Tecnologías</v>
          </cell>
          <cell r="E24" t="str">
            <v/>
          </cell>
          <cell r="G24" t="str">
            <v>Hacer Inscripcion de Recurso humano para el mantenimiento de los equipos biomedicos clase IIb y III</v>
          </cell>
          <cell r="H24" t="str">
            <v>Garantizar que el personal que presta servicios de mantenimiento de equipos biomédicos de categorías de riesgo IIb y III cumple los requisitos mínimos de formación y experiencia de forma que esta actividad no afecte las condiciones de operacion de los equipos</v>
          </cell>
          <cell r="I24" t="str">
            <v>Funcionamiento</v>
          </cell>
          <cell r="J24" t="str">
            <v>Inscripción de recurso humano para mantenimiento de los equipos biomédicos IIb y III</v>
          </cell>
          <cell r="K24" t="str">
            <v>Número de inscripciones expedidas</v>
          </cell>
          <cell r="L24" t="str">
            <v>Número</v>
          </cell>
          <cell r="M24" t="str">
            <v>Mensual</v>
          </cell>
          <cell r="N24">
            <v>810</v>
          </cell>
          <cell r="O24">
            <v>0</v>
          </cell>
          <cell r="P24">
            <v>810</v>
          </cell>
          <cell r="Q24">
            <v>810</v>
          </cell>
          <cell r="R24">
            <v>0</v>
          </cell>
          <cell r="S24">
            <v>810</v>
          </cell>
          <cell r="T24">
            <v>810</v>
          </cell>
          <cell r="U24">
            <v>1</v>
          </cell>
          <cell r="V24">
            <v>1</v>
          </cell>
          <cell r="W24" t="str">
            <v/>
          </cell>
          <cell r="X24">
            <v>0</v>
          </cell>
          <cell r="Y24">
            <v>55</v>
          </cell>
          <cell r="Z24">
            <v>0</v>
          </cell>
          <cell r="AA24">
            <v>0</v>
          </cell>
          <cell r="AB24">
            <v>0</v>
          </cell>
          <cell r="AC24">
            <v>60</v>
          </cell>
          <cell r="AD24">
            <v>115</v>
          </cell>
          <cell r="AE24">
            <v>0.1419753086419753</v>
          </cell>
          <cell r="AF24">
            <v>0</v>
          </cell>
          <cell r="AG24">
            <v>117</v>
          </cell>
          <cell r="AH24">
            <v>0</v>
          </cell>
          <cell r="AI24">
            <v>67</v>
          </cell>
          <cell r="AJ24">
            <v>0</v>
          </cell>
          <cell r="AK24">
            <v>82</v>
          </cell>
          <cell r="AL24">
            <v>266</v>
          </cell>
          <cell r="AM24">
            <v>0.32839506172839505</v>
          </cell>
          <cell r="AN24">
            <v>0</v>
          </cell>
          <cell r="AO24">
            <v>86</v>
          </cell>
          <cell r="AP24">
            <v>0</v>
          </cell>
          <cell r="AQ24">
            <v>88</v>
          </cell>
          <cell r="AR24">
            <v>0</v>
          </cell>
          <cell r="AS24">
            <v>28</v>
          </cell>
          <cell r="AT24">
            <v>202</v>
          </cell>
          <cell r="AU24">
            <v>0.24938271604938272</v>
          </cell>
          <cell r="AV24">
            <v>0</v>
          </cell>
          <cell r="AW24">
            <v>0</v>
          </cell>
          <cell r="AX24">
            <v>0</v>
          </cell>
          <cell r="AY24">
            <v>150</v>
          </cell>
          <cell r="AZ24">
            <v>0</v>
          </cell>
          <cell r="BA24">
            <v>77</v>
          </cell>
          <cell r="BB24">
            <v>227</v>
          </cell>
          <cell r="BC24">
            <v>0.28024691358024689</v>
          </cell>
        </row>
        <row r="25">
          <cell r="A25" t="str">
            <v>DD18</v>
          </cell>
          <cell r="B25" t="str">
            <v>1. Fortalecimiento de IVC de los Productos Competencia del Invima</v>
          </cell>
          <cell r="C25" t="str">
            <v>Dirección de Dispositivos Médicos y Otras Tecnologías</v>
          </cell>
          <cell r="E25" t="str">
            <v/>
          </cell>
          <cell r="G25" t="str">
            <v>Realizar visitas con propósito de certificación de Buenas Practicas de Bancos de Tejido y Medula Osea</v>
          </cell>
          <cell r="H25" t="str">
            <v>Certificar en Buenas Practicas a los Bancos de Tejidos  que cumplan con los requisitos  tecnicos, legales y cientificos establecidos normativamente para distribuir tejido</v>
          </cell>
          <cell r="I25" t="str">
            <v>Inversión</v>
          </cell>
          <cell r="J25" t="str">
            <v>Visitas con fines de Certificación Buenas Prácticas a Bancos de Tejidos y Médulo Ósea</v>
          </cell>
          <cell r="K25" t="str">
            <v>No. de visitas con fines de certificación en BP realizadas</v>
          </cell>
          <cell r="L25" t="str">
            <v>Número</v>
          </cell>
          <cell r="M25" t="str">
            <v>Mensual</v>
          </cell>
          <cell r="N25">
            <v>8</v>
          </cell>
          <cell r="O25">
            <v>5</v>
          </cell>
          <cell r="P25">
            <v>3</v>
          </cell>
          <cell r="Q25">
            <v>8</v>
          </cell>
          <cell r="R25">
            <v>5</v>
          </cell>
          <cell r="S25">
            <v>3</v>
          </cell>
          <cell r="T25">
            <v>8</v>
          </cell>
          <cell r="U25">
            <v>1</v>
          </cell>
          <cell r="V25">
            <v>1</v>
          </cell>
          <cell r="W25" t="str">
            <v/>
          </cell>
          <cell r="X25">
            <v>0</v>
          </cell>
          <cell r="Y25">
            <v>0</v>
          </cell>
          <cell r="Z25">
            <v>1</v>
          </cell>
          <cell r="AA25">
            <v>0</v>
          </cell>
          <cell r="AB25">
            <v>0</v>
          </cell>
          <cell r="AC25">
            <v>2</v>
          </cell>
          <cell r="AD25">
            <v>3</v>
          </cell>
          <cell r="AE25">
            <v>0.375</v>
          </cell>
          <cell r="AF25">
            <v>0</v>
          </cell>
          <cell r="AG25">
            <v>0</v>
          </cell>
          <cell r="AH25">
            <v>1</v>
          </cell>
          <cell r="AI25">
            <v>0</v>
          </cell>
          <cell r="AJ25">
            <v>0</v>
          </cell>
          <cell r="AK25">
            <v>0</v>
          </cell>
          <cell r="AL25">
            <v>1</v>
          </cell>
          <cell r="AM25">
            <v>0.125</v>
          </cell>
          <cell r="AN25">
            <v>0</v>
          </cell>
          <cell r="AO25">
            <v>0</v>
          </cell>
          <cell r="AP25">
            <v>0</v>
          </cell>
          <cell r="AQ25">
            <v>0</v>
          </cell>
          <cell r="AR25">
            <v>0</v>
          </cell>
          <cell r="AS25">
            <v>0</v>
          </cell>
          <cell r="AT25">
            <v>0</v>
          </cell>
          <cell r="AU25">
            <v>0</v>
          </cell>
          <cell r="AV25">
            <v>1</v>
          </cell>
          <cell r="AW25">
            <v>1</v>
          </cell>
          <cell r="AX25">
            <v>2</v>
          </cell>
          <cell r="AY25">
            <v>0</v>
          </cell>
          <cell r="AZ25">
            <v>0</v>
          </cell>
          <cell r="BA25">
            <v>0</v>
          </cell>
          <cell r="BB25">
            <v>4</v>
          </cell>
          <cell r="BC25">
            <v>0.5</v>
          </cell>
        </row>
        <row r="26">
          <cell r="A26" t="str">
            <v>DD19</v>
          </cell>
          <cell r="B26" t="str">
            <v>1. Fortalecimiento de IVC de los Productos Competencia del Invima</v>
          </cell>
          <cell r="C26" t="str">
            <v>Dirección de Dispositivos Médicos y Otras Tecnologías</v>
          </cell>
          <cell r="E26" t="str">
            <v/>
          </cell>
          <cell r="G26" t="str">
            <v>Realizar visitas con propósito de certificación en condiciones sanitarias para Bancos de Tejido y Medula Osea</v>
          </cell>
          <cell r="H26" t="str">
            <v>Certificar en condiciones sanitarias a los Bancos de Tejidos  que cumplan  con los requisitos  tecnicos, legales y cientificos  establecidos normativamente para la captación de tejidos y validación de sus procesos</v>
          </cell>
          <cell r="I26" t="str">
            <v>Inversión</v>
          </cell>
          <cell r="J26" t="str">
            <v>Visitas con fines de Certificación Condiciones Sanitarias a Bancos de Tejidos y Médula Ósea</v>
          </cell>
          <cell r="K26" t="str">
            <v>No. de visitas con fines de certificación en CS realizadas</v>
          </cell>
          <cell r="L26" t="str">
            <v>Número</v>
          </cell>
          <cell r="M26" t="str">
            <v>Mensual</v>
          </cell>
          <cell r="N26">
            <v>1</v>
          </cell>
          <cell r="O26">
            <v>1</v>
          </cell>
          <cell r="P26">
            <v>0</v>
          </cell>
          <cell r="Q26">
            <v>1</v>
          </cell>
          <cell r="R26">
            <v>1</v>
          </cell>
          <cell r="S26">
            <v>0</v>
          </cell>
          <cell r="T26">
            <v>1</v>
          </cell>
          <cell r="U26">
            <v>1</v>
          </cell>
          <cell r="V26">
            <v>1</v>
          </cell>
          <cell r="W26" t="str">
            <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v>
          </cell>
          <cell r="AY26">
            <v>0</v>
          </cell>
          <cell r="AZ26">
            <v>0</v>
          </cell>
          <cell r="BA26">
            <v>0</v>
          </cell>
          <cell r="BB26">
            <v>1</v>
          </cell>
          <cell r="BC26">
            <v>1</v>
          </cell>
        </row>
        <row r="27">
          <cell r="A27" t="str">
            <v>DD20</v>
          </cell>
          <cell r="B27" t="str">
            <v>1. Fortalecimiento de IVC de los Productos Competencia del Invima</v>
          </cell>
          <cell r="C27" t="str">
            <v>Dirección de Dispositivos Médicos y Otras Tecnologías</v>
          </cell>
          <cell r="E27" t="str">
            <v/>
          </cell>
          <cell r="G27" t="str">
            <v xml:space="preserve">Realizar Visita de verificación de requisitos para Bancos de semen, óvulos y embriones - </v>
          </cell>
          <cell r="H27" t="str">
            <v>Verificar que los Bancos de semen, óvulos y embriones, cumplan  con los requisitos  tecnicos, legales y cientificos  establecidos para su funcionamiento</v>
          </cell>
          <cell r="I27" t="str">
            <v>Inversión</v>
          </cell>
          <cell r="J27" t="str">
            <v>Visitas de verificación de Requisitos en Bancos de semen, óvulos y embriones</v>
          </cell>
          <cell r="K27" t="str">
            <v>No. de visitas de verificación de requisitos realizadas en el mes</v>
          </cell>
          <cell r="L27" t="str">
            <v>Número</v>
          </cell>
          <cell r="M27" t="str">
            <v>Mensual</v>
          </cell>
          <cell r="N27">
            <v>2</v>
          </cell>
          <cell r="O27">
            <v>2</v>
          </cell>
          <cell r="P27">
            <v>0</v>
          </cell>
          <cell r="Q27">
            <v>2</v>
          </cell>
          <cell r="R27">
            <v>2</v>
          </cell>
          <cell r="S27">
            <v>0</v>
          </cell>
          <cell r="T27">
            <v>2</v>
          </cell>
          <cell r="U27">
            <v>1</v>
          </cell>
          <cell r="V27">
            <v>1</v>
          </cell>
          <cell r="W27" t="str">
            <v/>
          </cell>
          <cell r="X27">
            <v>0</v>
          </cell>
          <cell r="Y27">
            <v>0</v>
          </cell>
          <cell r="Z27">
            <v>0</v>
          </cell>
          <cell r="AA27">
            <v>0</v>
          </cell>
          <cell r="AB27">
            <v>0</v>
          </cell>
          <cell r="AC27">
            <v>0</v>
          </cell>
          <cell r="AD27">
            <v>0</v>
          </cell>
          <cell r="AE27">
            <v>0</v>
          </cell>
          <cell r="AF27">
            <v>0</v>
          </cell>
          <cell r="AG27">
            <v>0</v>
          </cell>
          <cell r="AH27">
            <v>0</v>
          </cell>
          <cell r="AI27">
            <v>0</v>
          </cell>
          <cell r="AJ27">
            <v>1</v>
          </cell>
          <cell r="AK27">
            <v>0</v>
          </cell>
          <cell r="AL27">
            <v>1</v>
          </cell>
          <cell r="AM27">
            <v>0.5</v>
          </cell>
          <cell r="AN27">
            <v>0</v>
          </cell>
          <cell r="AO27">
            <v>0</v>
          </cell>
          <cell r="AP27">
            <v>0</v>
          </cell>
          <cell r="AQ27">
            <v>0</v>
          </cell>
          <cell r="AR27">
            <v>0</v>
          </cell>
          <cell r="AS27">
            <v>0</v>
          </cell>
          <cell r="AT27">
            <v>0</v>
          </cell>
          <cell r="AU27">
            <v>0</v>
          </cell>
          <cell r="AV27">
            <v>0</v>
          </cell>
          <cell r="AW27">
            <v>0</v>
          </cell>
          <cell r="AX27">
            <v>1</v>
          </cell>
          <cell r="AY27">
            <v>0</v>
          </cell>
          <cell r="AZ27">
            <v>0</v>
          </cell>
          <cell r="BA27">
            <v>0</v>
          </cell>
          <cell r="BB27">
            <v>1</v>
          </cell>
          <cell r="BC27">
            <v>0.5</v>
          </cell>
        </row>
        <row r="28">
          <cell r="A28" t="str">
            <v>DD21</v>
          </cell>
          <cell r="B28" t="str">
            <v>1. Fortalecimiento de IVC de los Productos Competencia del Invima</v>
          </cell>
          <cell r="C28" t="str">
            <v>Dirección de Dispositivos Médicos y Otras Tecnologías</v>
          </cell>
          <cell r="E28" t="str">
            <v/>
          </cell>
          <cell r="G28" t="str">
            <v>Realizar Visita de verificación de requerimientos a bancos de tejidos y medula osea,  Bancos de semen, óvulos y embriones -.</v>
          </cell>
          <cell r="H28" t="str">
            <v>Verificar que los  requerimiento a los bancos de tejidos y medula osea, Bancos de Semen, óvulos y embriones, cumplan con los requisitos  tecnicos, legales y cientificos establecidos.</v>
          </cell>
          <cell r="I28" t="str">
            <v>Inversión</v>
          </cell>
          <cell r="J28" t="str">
            <v>Visitas de verificación de requisitos técnicos y legales</v>
          </cell>
          <cell r="K28" t="str">
            <v>No. de visitas de verificación de requerimientos realizadas en el mes</v>
          </cell>
          <cell r="L28" t="str">
            <v>Número</v>
          </cell>
          <cell r="M28" t="str">
            <v>Mensual</v>
          </cell>
          <cell r="N28">
            <v>1</v>
          </cell>
          <cell r="O28">
            <v>1</v>
          </cell>
          <cell r="P28">
            <v>0</v>
          </cell>
          <cell r="Q28">
            <v>1</v>
          </cell>
          <cell r="R28">
            <v>1</v>
          </cell>
          <cell r="S28">
            <v>0</v>
          </cell>
          <cell r="T28">
            <v>1</v>
          </cell>
          <cell r="U28">
            <v>1</v>
          </cell>
          <cell r="V28">
            <v>1</v>
          </cell>
          <cell r="W28" t="str">
            <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1</v>
          </cell>
          <cell r="AS28">
            <v>0</v>
          </cell>
          <cell r="AT28">
            <v>1</v>
          </cell>
          <cell r="AU28">
            <v>1</v>
          </cell>
          <cell r="AV28">
            <v>0</v>
          </cell>
          <cell r="AW28">
            <v>0</v>
          </cell>
          <cell r="AX28">
            <v>0</v>
          </cell>
          <cell r="AY28">
            <v>0</v>
          </cell>
          <cell r="AZ28">
            <v>0</v>
          </cell>
          <cell r="BA28">
            <v>0</v>
          </cell>
          <cell r="BB28">
            <v>0</v>
          </cell>
          <cell r="BC28">
            <v>0</v>
          </cell>
        </row>
        <row r="29">
          <cell r="A29" t="str">
            <v>DD22</v>
          </cell>
          <cell r="B29" t="str">
            <v>1. Fortalecimiento de IVC de los Productos Competencia del Invima</v>
          </cell>
          <cell r="C29" t="str">
            <v>Dirección de Dispositivos Médicos y Otras Tecnologías</v>
          </cell>
          <cell r="E29" t="str">
            <v/>
          </cell>
          <cell r="G29" t="str">
            <v>Realizar Visita de verificación a centros de almacenamiento temporal de los bancos de tejidos</v>
          </cell>
          <cell r="H29" t="str">
            <v>Verificar que los  requerimientos a los centros de almacenamientos, cumplan con los requisitos  tecnicos, legales y cientificos establecidos.</v>
          </cell>
          <cell r="I29" t="str">
            <v>Inversión</v>
          </cell>
          <cell r="J29" t="str">
            <v xml:space="preserve">Visitas de verificación </v>
          </cell>
          <cell r="K29" t="str">
            <v>No. de visitas de verificación CAT realizadas en el mes</v>
          </cell>
          <cell r="L29" t="str">
            <v>Número</v>
          </cell>
          <cell r="M29" t="str">
            <v>Mensual</v>
          </cell>
          <cell r="N29">
            <v>4</v>
          </cell>
          <cell r="O29">
            <v>3</v>
          </cell>
          <cell r="P29">
            <v>1</v>
          </cell>
          <cell r="Q29">
            <v>4</v>
          </cell>
          <cell r="R29">
            <v>2</v>
          </cell>
          <cell r="S29">
            <v>2</v>
          </cell>
          <cell r="T29">
            <v>4</v>
          </cell>
          <cell r="U29">
            <v>1</v>
          </cell>
          <cell r="V29">
            <v>1</v>
          </cell>
          <cell r="W29" t="str">
            <v/>
          </cell>
          <cell r="X29">
            <v>0</v>
          </cell>
          <cell r="Y29">
            <v>0</v>
          </cell>
          <cell r="Z29">
            <v>1</v>
          </cell>
          <cell r="AA29">
            <v>0</v>
          </cell>
          <cell r="AB29">
            <v>0</v>
          </cell>
          <cell r="AC29">
            <v>2</v>
          </cell>
          <cell r="AD29">
            <v>3</v>
          </cell>
          <cell r="AE29">
            <v>0.75</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1</v>
          </cell>
          <cell r="AW29">
            <v>0</v>
          </cell>
          <cell r="AX29">
            <v>0</v>
          </cell>
          <cell r="AY29">
            <v>0</v>
          </cell>
          <cell r="AZ29">
            <v>0</v>
          </cell>
          <cell r="BA29">
            <v>0</v>
          </cell>
          <cell r="BB29">
            <v>1</v>
          </cell>
          <cell r="BC29">
            <v>0.25</v>
          </cell>
        </row>
        <row r="30">
          <cell r="A30" t="str">
            <v>DD23</v>
          </cell>
          <cell r="B30" t="str">
            <v>1. Fortalecimiento de IVC de los Productos Competencia del Invima</v>
          </cell>
          <cell r="C30" t="str">
            <v>Dirección de Dispositivos Médicos y Otras Tecnologías</v>
          </cell>
          <cell r="E30" t="str">
            <v/>
          </cell>
          <cell r="G30" t="str">
            <v xml:space="preserve">Realizar Inspección, Vigilancia y Control a establecimientos de competencia de la Dirección Bancos de Tejido y Medula Osea, Bancos de Medicina Reproductiva </v>
          </cell>
          <cell r="H30" t="str">
            <v>Vigilar que los establecimientos certificados mantengan las condiciones con las que fueron certificados y evidenciar las desviaciones de los mismos que impliquen la toma de medidas de control</v>
          </cell>
          <cell r="I30" t="str">
            <v>Inversión</v>
          </cell>
          <cell r="J30" t="str">
            <v>Visitas de Inspección, Vigilancia y Control Bancos de Tejidos y Bancos de semen, óvulos y embriones</v>
          </cell>
          <cell r="K30" t="str">
            <v>No. Visitas de IVC realizadas en el mes</v>
          </cell>
          <cell r="L30" t="str">
            <v>Número</v>
          </cell>
          <cell r="M30" t="str">
            <v>Mensual</v>
          </cell>
          <cell r="N30">
            <v>52</v>
          </cell>
          <cell r="O30">
            <v>17</v>
          </cell>
          <cell r="P30">
            <v>35</v>
          </cell>
          <cell r="Q30">
            <v>52</v>
          </cell>
          <cell r="R30">
            <v>19</v>
          </cell>
          <cell r="S30">
            <v>33</v>
          </cell>
          <cell r="T30">
            <v>52</v>
          </cell>
          <cell r="U30">
            <v>1</v>
          </cell>
          <cell r="V30">
            <v>1</v>
          </cell>
          <cell r="W30" t="str">
            <v/>
          </cell>
          <cell r="X30">
            <v>0</v>
          </cell>
          <cell r="Y30">
            <v>2</v>
          </cell>
          <cell r="Z30">
            <v>5</v>
          </cell>
          <cell r="AA30">
            <v>6</v>
          </cell>
          <cell r="AB30">
            <v>0</v>
          </cell>
          <cell r="AC30">
            <v>2</v>
          </cell>
          <cell r="AD30">
            <v>15</v>
          </cell>
          <cell r="AE30">
            <v>0.28846153846153844</v>
          </cell>
          <cell r="AF30">
            <v>0</v>
          </cell>
          <cell r="AG30">
            <v>8</v>
          </cell>
          <cell r="AH30">
            <v>0</v>
          </cell>
          <cell r="AI30">
            <v>4</v>
          </cell>
          <cell r="AJ30">
            <v>4</v>
          </cell>
          <cell r="AK30">
            <v>1</v>
          </cell>
          <cell r="AL30">
            <v>17</v>
          </cell>
          <cell r="AM30">
            <v>0.32692307692307693</v>
          </cell>
          <cell r="AN30">
            <v>3</v>
          </cell>
          <cell r="AO30">
            <v>0</v>
          </cell>
          <cell r="AP30">
            <v>4</v>
          </cell>
          <cell r="AQ30">
            <v>2</v>
          </cell>
          <cell r="AR30">
            <v>0</v>
          </cell>
          <cell r="AS30">
            <v>0</v>
          </cell>
          <cell r="AT30">
            <v>9</v>
          </cell>
          <cell r="AU30">
            <v>0.17307692307692307</v>
          </cell>
          <cell r="AV30">
            <v>0</v>
          </cell>
          <cell r="AW30">
            <v>2</v>
          </cell>
          <cell r="AX30">
            <v>2</v>
          </cell>
          <cell r="AY30">
            <v>1</v>
          </cell>
          <cell r="AZ30">
            <v>1</v>
          </cell>
          <cell r="BA30">
            <v>5</v>
          </cell>
          <cell r="BB30">
            <v>11</v>
          </cell>
          <cell r="BC30">
            <v>0.21153846153846154</v>
          </cell>
        </row>
        <row r="31">
          <cell r="A31" t="str">
            <v>DD24</v>
          </cell>
          <cell r="B31" t="str">
            <v>1. Fortalecimiento de IVC de los Productos Competencia del Invima</v>
          </cell>
          <cell r="C31" t="str">
            <v>Dirección de Dispositivos Médicos y Otras Tecnologías</v>
          </cell>
          <cell r="E31" t="str">
            <v/>
          </cell>
          <cell r="G31" t="str">
            <v>Realizar tramites de registro sanitario-NS-NSO- nuevos, reconocimientos y renovaciones</v>
          </cell>
          <cell r="H31" t="str">
            <v xml:space="preserve">Realizar la evaluación de eficacia referencia y la aprobación sanitaria, para la introducción de una tecnología médica al país, a través de la expedición de registros sanitarios y trámites asociados, </v>
          </cell>
          <cell r="I31" t="str">
            <v>Inversión</v>
          </cell>
          <cell r="J31" t="str">
            <v>Gestion de registros sanitarios nuevos</v>
          </cell>
          <cell r="K31" t="str">
            <v>No. de registros Sanitarios NS-NSO   expedidos nuevos -reconocimiento</v>
          </cell>
          <cell r="L31" t="str">
            <v>Número</v>
          </cell>
          <cell r="M31" t="str">
            <v>Mensual</v>
          </cell>
          <cell r="N31">
            <v>1973</v>
          </cell>
          <cell r="O31">
            <v>0</v>
          </cell>
          <cell r="P31">
            <v>1973</v>
          </cell>
          <cell r="Q31">
            <v>1960</v>
          </cell>
          <cell r="R31">
            <v>0</v>
          </cell>
          <cell r="S31">
            <v>1960</v>
          </cell>
          <cell r="T31">
            <v>1960</v>
          </cell>
          <cell r="U31">
            <v>0.99341104916371004</v>
          </cell>
          <cell r="V31">
            <v>1</v>
          </cell>
          <cell r="W31" t="str">
            <v/>
          </cell>
          <cell r="X31">
            <v>0</v>
          </cell>
          <cell r="Y31">
            <v>193</v>
          </cell>
          <cell r="Z31">
            <v>0</v>
          </cell>
          <cell r="AA31">
            <v>26</v>
          </cell>
          <cell r="AB31">
            <v>0</v>
          </cell>
          <cell r="AC31">
            <v>80</v>
          </cell>
          <cell r="AD31">
            <v>299</v>
          </cell>
          <cell r="AE31">
            <v>0.15154586923466801</v>
          </cell>
          <cell r="AF31">
            <v>0</v>
          </cell>
          <cell r="AG31">
            <v>166</v>
          </cell>
          <cell r="AH31">
            <v>0</v>
          </cell>
          <cell r="AI31">
            <v>152</v>
          </cell>
          <cell r="AJ31">
            <v>0</v>
          </cell>
          <cell r="AK31">
            <v>292</v>
          </cell>
          <cell r="AL31">
            <v>610</v>
          </cell>
          <cell r="AM31">
            <v>0.30917384693360367</v>
          </cell>
          <cell r="AN31">
            <v>0</v>
          </cell>
          <cell r="AO31">
            <v>308</v>
          </cell>
          <cell r="AP31">
            <v>0</v>
          </cell>
          <cell r="AQ31">
            <v>237</v>
          </cell>
          <cell r="AR31">
            <v>0</v>
          </cell>
          <cell r="AS31">
            <v>306</v>
          </cell>
          <cell r="AT31">
            <v>851</v>
          </cell>
          <cell r="AU31">
            <v>0.43132285859097819</v>
          </cell>
          <cell r="AV31">
            <v>0</v>
          </cell>
          <cell r="AW31">
            <v>0</v>
          </cell>
          <cell r="AX31">
            <v>0</v>
          </cell>
          <cell r="AY31">
            <v>61</v>
          </cell>
          <cell r="AZ31">
            <v>0</v>
          </cell>
          <cell r="BA31">
            <v>139</v>
          </cell>
          <cell r="BB31">
            <v>200</v>
          </cell>
          <cell r="BC31">
            <v>0.10136847440446022</v>
          </cell>
        </row>
        <row r="32">
          <cell r="A32" t="str">
            <v>DD25</v>
          </cell>
          <cell r="B32" t="str">
            <v>1. Fortalecimiento de IVC de los Productos Competencia del Invima</v>
          </cell>
          <cell r="C32" t="str">
            <v>Dirección de Dispositivos Médicos y Otras Tecnologías</v>
          </cell>
          <cell r="E32" t="str">
            <v/>
          </cell>
          <cell r="G32" t="str">
            <v>Realizar tramites de registro sanitario-NS-NSO- nuevos, reconocimientos y renovaciones</v>
          </cell>
          <cell r="H32" t="str">
            <v xml:space="preserve">Realizar la evaluación de eficacia referencia y la aprobación sanitaria, para la introducción de una tecnología médica al país, a través de la expedición de registros sanitarios y trámites asociados, </v>
          </cell>
          <cell r="I32" t="str">
            <v>Inversión</v>
          </cell>
          <cell r="J32" t="str">
            <v>Gestion de renovaciones</v>
          </cell>
          <cell r="K32" t="str">
            <v>No. de registros Sanitarios renovados</v>
          </cell>
          <cell r="L32" t="str">
            <v>Número</v>
          </cell>
          <cell r="M32" t="str">
            <v>Mensual</v>
          </cell>
          <cell r="N32">
            <v>431</v>
          </cell>
          <cell r="O32">
            <v>0</v>
          </cell>
          <cell r="P32">
            <v>431</v>
          </cell>
          <cell r="Q32">
            <v>431</v>
          </cell>
          <cell r="R32">
            <v>0</v>
          </cell>
          <cell r="S32">
            <v>431</v>
          </cell>
          <cell r="T32">
            <v>431</v>
          </cell>
          <cell r="U32">
            <v>1</v>
          </cell>
          <cell r="V32">
            <v>1</v>
          </cell>
          <cell r="W32" t="str">
            <v/>
          </cell>
          <cell r="X32">
            <v>0</v>
          </cell>
          <cell r="Y32">
            <v>14</v>
          </cell>
          <cell r="Z32">
            <v>0</v>
          </cell>
          <cell r="AA32">
            <v>6</v>
          </cell>
          <cell r="AB32">
            <v>0</v>
          </cell>
          <cell r="AC32">
            <v>32</v>
          </cell>
          <cell r="AD32">
            <v>52</v>
          </cell>
          <cell r="AE32">
            <v>0.12064965197215777</v>
          </cell>
          <cell r="AF32">
            <v>0</v>
          </cell>
          <cell r="AG32">
            <v>37</v>
          </cell>
          <cell r="AH32">
            <v>0</v>
          </cell>
          <cell r="AI32">
            <v>44</v>
          </cell>
          <cell r="AJ32">
            <v>0</v>
          </cell>
          <cell r="AK32">
            <v>37</v>
          </cell>
          <cell r="AL32">
            <v>118</v>
          </cell>
          <cell r="AM32">
            <v>0.27378190255220419</v>
          </cell>
          <cell r="AN32">
            <v>0</v>
          </cell>
          <cell r="AO32">
            <v>61</v>
          </cell>
          <cell r="AP32">
            <v>0</v>
          </cell>
          <cell r="AQ32">
            <v>69</v>
          </cell>
          <cell r="AR32">
            <v>0</v>
          </cell>
          <cell r="AS32">
            <v>60</v>
          </cell>
          <cell r="AT32">
            <v>190</v>
          </cell>
          <cell r="AU32">
            <v>0.44083526682134572</v>
          </cell>
          <cell r="AV32">
            <v>0</v>
          </cell>
          <cell r="AW32">
            <v>0</v>
          </cell>
          <cell r="AX32">
            <v>0</v>
          </cell>
          <cell r="AY32">
            <v>21</v>
          </cell>
          <cell r="AZ32">
            <v>0</v>
          </cell>
          <cell r="BA32">
            <v>50</v>
          </cell>
          <cell r="BB32">
            <v>71</v>
          </cell>
          <cell r="BC32">
            <v>0.16473317865429235</v>
          </cell>
        </row>
        <row r="33">
          <cell r="A33" t="str">
            <v>DD26</v>
          </cell>
          <cell r="B33" t="str">
            <v>1. Fortalecimiento de IVC de los Productos Competencia del Invima</v>
          </cell>
          <cell r="C33" t="str">
            <v>Dirección de Dispositivos Médicos y Otras Tecnologías</v>
          </cell>
          <cell r="E33" t="str">
            <v/>
          </cell>
          <cell r="G33" t="str">
            <v>Realizar tramites asociados a registro sanitario-NS-NSO-(Modificaciones, cambios, certificaciones RS y autorizaciones)</v>
          </cell>
          <cell r="H33" t="str">
            <v xml:space="preserve">Realizar la evaluación de eficacia referencia y la aprobación sanitaria, para la introducción de una tecnología médica al país, a través de la expedición de registros sanitarios y trámites asociados, </v>
          </cell>
          <cell r="I33" t="str">
            <v>Inversión</v>
          </cell>
          <cell r="J33" t="str">
            <v>Gestión de trámites asociados</v>
          </cell>
          <cell r="K33" t="str">
            <v>No. de tramites asociados a  registros Sanitarios NS-NSO  realizados</v>
          </cell>
          <cell r="L33" t="str">
            <v>Número</v>
          </cell>
          <cell r="M33" t="str">
            <v>Mensual</v>
          </cell>
          <cell r="N33">
            <v>1574</v>
          </cell>
          <cell r="O33">
            <v>0</v>
          </cell>
          <cell r="P33">
            <v>1574</v>
          </cell>
          <cell r="Q33">
            <v>1572</v>
          </cell>
          <cell r="R33">
            <v>0</v>
          </cell>
          <cell r="S33">
            <v>1572</v>
          </cell>
          <cell r="T33">
            <v>1572</v>
          </cell>
          <cell r="U33">
            <v>0.99872935196950441</v>
          </cell>
          <cell r="V33">
            <v>1</v>
          </cell>
          <cell r="W33" t="str">
            <v/>
          </cell>
          <cell r="X33">
            <v>0</v>
          </cell>
          <cell r="Y33">
            <v>46</v>
          </cell>
          <cell r="Z33">
            <v>0</v>
          </cell>
          <cell r="AA33">
            <v>4</v>
          </cell>
          <cell r="AB33">
            <v>0</v>
          </cell>
          <cell r="AC33">
            <v>2</v>
          </cell>
          <cell r="AD33">
            <v>52</v>
          </cell>
          <cell r="AE33">
            <v>3.303684879288437E-2</v>
          </cell>
          <cell r="AF33">
            <v>0</v>
          </cell>
          <cell r="AG33">
            <v>104</v>
          </cell>
          <cell r="AH33">
            <v>0</v>
          </cell>
          <cell r="AI33">
            <v>105</v>
          </cell>
          <cell r="AJ33">
            <v>0</v>
          </cell>
          <cell r="AK33">
            <v>118</v>
          </cell>
          <cell r="AL33">
            <v>327</v>
          </cell>
          <cell r="AM33">
            <v>0.20775095298602286</v>
          </cell>
          <cell r="AN33">
            <v>0</v>
          </cell>
          <cell r="AO33">
            <v>245</v>
          </cell>
          <cell r="AP33">
            <v>0</v>
          </cell>
          <cell r="AQ33">
            <v>299</v>
          </cell>
          <cell r="AR33">
            <v>0</v>
          </cell>
          <cell r="AS33">
            <v>256</v>
          </cell>
          <cell r="AT33">
            <v>800</v>
          </cell>
          <cell r="AU33">
            <v>0.50825921219822112</v>
          </cell>
          <cell r="AV33">
            <v>0</v>
          </cell>
          <cell r="AW33">
            <v>0</v>
          </cell>
          <cell r="AX33">
            <v>0</v>
          </cell>
          <cell r="AY33">
            <v>148</v>
          </cell>
          <cell r="AZ33">
            <v>0</v>
          </cell>
          <cell r="BA33">
            <v>245</v>
          </cell>
          <cell r="BB33">
            <v>393</v>
          </cell>
          <cell r="BC33">
            <v>0.2496823379923761</v>
          </cell>
        </row>
        <row r="34">
          <cell r="A34" t="str">
            <v>DD27</v>
          </cell>
          <cell r="B34" t="str">
            <v>1. Fortalecimiento de IVC de los Productos Competencia del Invima</v>
          </cell>
          <cell r="C34" t="str">
            <v>Dirección de Dispositivos Médicos y Otras Tecnologías</v>
          </cell>
          <cell r="E34" t="str">
            <v/>
          </cell>
          <cell r="G34" t="str">
            <v>Realizar tramites de control posterior asociados a registro sanitario automáticos</v>
          </cell>
          <cell r="H34" t="str">
            <v xml:space="preserve">Realizar la evaluación de eficacia referencia y la aprobación sanitaria, para la introducción de una tecnología médica al país, a través de la expedición de registros sanitarios y trámites asociados, </v>
          </cell>
          <cell r="I34" t="str">
            <v>Inversión</v>
          </cell>
          <cell r="J34" t="str">
            <v>Gestión de trámites de control posterior</v>
          </cell>
          <cell r="K34" t="str">
            <v>No. de tramites de control posterior realizados</v>
          </cell>
          <cell r="L34" t="str">
            <v>Número</v>
          </cell>
          <cell r="M34" t="str">
            <v>Mensual</v>
          </cell>
          <cell r="N34">
            <v>3953</v>
          </cell>
          <cell r="O34">
            <v>0</v>
          </cell>
          <cell r="P34">
            <v>3953</v>
          </cell>
          <cell r="Q34">
            <v>3953</v>
          </cell>
          <cell r="R34">
            <v>0</v>
          </cell>
          <cell r="S34">
            <v>3953</v>
          </cell>
          <cell r="T34">
            <v>3953</v>
          </cell>
          <cell r="U34">
            <v>1</v>
          </cell>
          <cell r="V34">
            <v>1</v>
          </cell>
          <cell r="W34" t="str">
            <v/>
          </cell>
          <cell r="X34">
            <v>0</v>
          </cell>
          <cell r="Y34">
            <v>1</v>
          </cell>
          <cell r="Z34">
            <v>0</v>
          </cell>
          <cell r="AA34">
            <v>0</v>
          </cell>
          <cell r="AB34">
            <v>0</v>
          </cell>
          <cell r="AC34">
            <v>0</v>
          </cell>
          <cell r="AD34">
            <v>1</v>
          </cell>
          <cell r="AE34">
            <v>2.5297242600556537E-4</v>
          </cell>
          <cell r="AF34">
            <v>0</v>
          </cell>
          <cell r="AG34">
            <v>0</v>
          </cell>
          <cell r="AH34">
            <v>0</v>
          </cell>
          <cell r="AI34">
            <v>28</v>
          </cell>
          <cell r="AJ34">
            <v>0</v>
          </cell>
          <cell r="AK34">
            <v>45</v>
          </cell>
          <cell r="AL34">
            <v>73</v>
          </cell>
          <cell r="AM34">
            <v>1.8466987098406273E-2</v>
          </cell>
          <cell r="AN34">
            <v>0</v>
          </cell>
          <cell r="AO34">
            <v>1008</v>
          </cell>
          <cell r="AP34">
            <v>0</v>
          </cell>
          <cell r="AQ34">
            <v>342</v>
          </cell>
          <cell r="AR34">
            <v>0</v>
          </cell>
          <cell r="AS34">
            <v>986</v>
          </cell>
          <cell r="AT34">
            <v>2336</v>
          </cell>
          <cell r="AU34">
            <v>0.59094358714900075</v>
          </cell>
          <cell r="AV34">
            <v>0</v>
          </cell>
          <cell r="AW34">
            <v>0</v>
          </cell>
          <cell r="AX34">
            <v>0</v>
          </cell>
          <cell r="AY34">
            <v>1120</v>
          </cell>
          <cell r="AZ34">
            <v>0</v>
          </cell>
          <cell r="BA34">
            <v>423</v>
          </cell>
          <cell r="BB34">
            <v>1543</v>
          </cell>
          <cell r="BC34">
            <v>0.3903364533265874</v>
          </cell>
        </row>
        <row r="35">
          <cell r="A35" t="str">
            <v>DD28</v>
          </cell>
          <cell r="B35" t="str">
            <v>1. Fortalecimiento de IVC de los Productos Competencia del Invima</v>
          </cell>
          <cell r="C35" t="str">
            <v>Dirección de Dispositivos Médicos y Otras Tecnologías</v>
          </cell>
          <cell r="E35" t="str">
            <v/>
          </cell>
          <cell r="G35" t="str">
            <v>Realizar tramites de modificaciones automáticas</v>
          </cell>
          <cell r="H35" t="str">
            <v xml:space="preserve">Realizar la evaluación de eficacia referencia y la aprobación sanitaria, para la introducción de una tecnología médica al país, a través de la expedición de registros sanitarios y trámites asociados, </v>
          </cell>
          <cell r="I35" t="str">
            <v>Inversión</v>
          </cell>
          <cell r="J35" t="str">
            <v>Gestión Tramites de modificaciones automáticas</v>
          </cell>
          <cell r="K35" t="str">
            <v>Realizar tramites de modificaciones automáticas</v>
          </cell>
          <cell r="L35" t="str">
            <v>Número</v>
          </cell>
          <cell r="M35" t="str">
            <v>Mensual</v>
          </cell>
          <cell r="N35">
            <v>6091</v>
          </cell>
          <cell r="O35">
            <v>0</v>
          </cell>
          <cell r="P35">
            <v>6091</v>
          </cell>
          <cell r="Q35">
            <v>5383</v>
          </cell>
          <cell r="R35">
            <v>0</v>
          </cell>
          <cell r="S35">
            <v>5383</v>
          </cell>
          <cell r="T35">
            <v>5383</v>
          </cell>
          <cell r="U35">
            <v>0.88376292891150876</v>
          </cell>
          <cell r="V35">
            <v>1</v>
          </cell>
          <cell r="W35" t="str">
            <v/>
          </cell>
          <cell r="X35">
            <v>0</v>
          </cell>
          <cell r="Y35">
            <v>508</v>
          </cell>
          <cell r="Z35">
            <v>0</v>
          </cell>
          <cell r="AA35">
            <v>72</v>
          </cell>
          <cell r="AB35">
            <v>0</v>
          </cell>
          <cell r="AC35">
            <v>237</v>
          </cell>
          <cell r="AD35">
            <v>817</v>
          </cell>
          <cell r="AE35">
            <v>0.13413232638318831</v>
          </cell>
          <cell r="AF35">
            <v>0</v>
          </cell>
          <cell r="AG35">
            <v>395</v>
          </cell>
          <cell r="AH35">
            <v>0</v>
          </cell>
          <cell r="AI35">
            <v>624</v>
          </cell>
          <cell r="AJ35">
            <v>0</v>
          </cell>
          <cell r="AK35">
            <v>552</v>
          </cell>
          <cell r="AL35">
            <v>1571</v>
          </cell>
          <cell r="AM35">
            <v>0.25792152355934989</v>
          </cell>
          <cell r="AN35">
            <v>0</v>
          </cell>
          <cell r="AO35">
            <v>777</v>
          </cell>
          <cell r="AP35">
            <v>0</v>
          </cell>
          <cell r="AQ35">
            <v>859</v>
          </cell>
          <cell r="AR35">
            <v>0</v>
          </cell>
          <cell r="AS35">
            <v>584</v>
          </cell>
          <cell r="AT35">
            <v>2220</v>
          </cell>
          <cell r="AU35">
            <v>0.3644721720571335</v>
          </cell>
          <cell r="AV35">
            <v>0</v>
          </cell>
          <cell r="AW35">
            <v>0</v>
          </cell>
          <cell r="AX35">
            <v>0</v>
          </cell>
          <cell r="AY35">
            <v>247</v>
          </cell>
          <cell r="AZ35">
            <v>0</v>
          </cell>
          <cell r="BA35">
            <v>528</v>
          </cell>
          <cell r="BB35">
            <v>775</v>
          </cell>
          <cell r="BC35">
            <v>0.12723690691183714</v>
          </cell>
        </row>
        <row r="36">
          <cell r="A36" t="str">
            <v>DD29</v>
          </cell>
          <cell r="B36" t="str">
            <v>1. Fortalecimiento de IVC de los Productos Competencia del Invima</v>
          </cell>
          <cell r="C36" t="str">
            <v>Dirección de Dispositivos Médicos y Otras Tecnologías</v>
          </cell>
          <cell r="E36" t="str">
            <v/>
          </cell>
          <cell r="G36" t="str">
            <v>Realizar tramites asociados a registro sanitario-NS-NSO-(Modificaciones, cambios, certificaciones RS y autorizaciones)</v>
          </cell>
          <cell r="H36" t="str">
            <v xml:space="preserve">Realizar la evaluación de eficacia referencia y la aprobación sanitaria, para la introducción de una tecnología médica al país, a través de la expedición de registros sanitarios y trámites asociados, </v>
          </cell>
          <cell r="I36" t="str">
            <v>Inversión</v>
          </cell>
          <cell r="J36" t="str">
            <v>Generación de autos y/o requerimientos</v>
          </cell>
          <cell r="K36" t="str">
            <v>No. de autos y/o requerimientos generados</v>
          </cell>
          <cell r="L36" t="str">
            <v>Número</v>
          </cell>
          <cell r="M36" t="str">
            <v>Mensual</v>
          </cell>
          <cell r="N36">
            <v>1538</v>
          </cell>
          <cell r="O36">
            <v>0</v>
          </cell>
          <cell r="P36">
            <v>1538</v>
          </cell>
          <cell r="Q36">
            <v>1534</v>
          </cell>
          <cell r="R36">
            <v>0</v>
          </cell>
          <cell r="S36">
            <v>1534</v>
          </cell>
          <cell r="T36">
            <v>1534</v>
          </cell>
          <cell r="U36">
            <v>0.99739921976592982</v>
          </cell>
          <cell r="V36">
            <v>1</v>
          </cell>
          <cell r="W36" t="str">
            <v/>
          </cell>
          <cell r="X36">
            <v>0</v>
          </cell>
          <cell r="Y36">
            <v>99</v>
          </cell>
          <cell r="Z36">
            <v>0</v>
          </cell>
          <cell r="AA36">
            <v>17</v>
          </cell>
          <cell r="AB36">
            <v>0</v>
          </cell>
          <cell r="AC36">
            <v>49</v>
          </cell>
          <cell r="AD36">
            <v>165</v>
          </cell>
          <cell r="AE36">
            <v>0.10728218465539661</v>
          </cell>
          <cell r="AF36">
            <v>0</v>
          </cell>
          <cell r="AG36">
            <v>109</v>
          </cell>
          <cell r="AH36">
            <v>0</v>
          </cell>
          <cell r="AI36">
            <v>54</v>
          </cell>
          <cell r="AJ36">
            <v>0</v>
          </cell>
          <cell r="AK36">
            <v>78</v>
          </cell>
          <cell r="AL36">
            <v>241</v>
          </cell>
          <cell r="AM36">
            <v>0.15669700910273082</v>
          </cell>
          <cell r="AN36">
            <v>0</v>
          </cell>
          <cell r="AO36">
            <v>73</v>
          </cell>
          <cell r="AP36">
            <v>0</v>
          </cell>
          <cell r="AQ36">
            <v>197</v>
          </cell>
          <cell r="AR36">
            <v>0</v>
          </cell>
          <cell r="AS36">
            <v>247</v>
          </cell>
          <cell r="AT36">
            <v>517</v>
          </cell>
          <cell r="AU36">
            <v>0.33615084525357608</v>
          </cell>
          <cell r="AV36">
            <v>0</v>
          </cell>
          <cell r="AW36">
            <v>0</v>
          </cell>
          <cell r="AX36">
            <v>0</v>
          </cell>
          <cell r="AY36">
            <v>413</v>
          </cell>
          <cell r="AZ36">
            <v>0</v>
          </cell>
          <cell r="BA36">
            <v>198</v>
          </cell>
          <cell r="BB36">
            <v>611</v>
          </cell>
          <cell r="BC36">
            <v>0.39726918075422629</v>
          </cell>
        </row>
        <row r="37">
          <cell r="A37" t="str">
            <v>DD30</v>
          </cell>
          <cell r="B37" t="str">
            <v>1. Fortalecimiento de IVC de los Productos Competencia del Invima</v>
          </cell>
          <cell r="C37" t="str">
            <v>Dirección de Dispositivos Médicos y Otras Tecnologías</v>
          </cell>
          <cell r="E37" t="str">
            <v/>
          </cell>
          <cell r="G37" t="str">
            <v>Realizar revisiones de Oficio a los registros sanitarios competencia de la Direccion.</v>
          </cell>
          <cell r="H37" t="str">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ell>
          <cell r="I37" t="str">
            <v>Funcionamiento</v>
          </cell>
          <cell r="J37" t="str">
            <v>Gestión de revisiones de oficio</v>
          </cell>
          <cell r="K37" t="str">
            <v>No. De revisiones de oficio generados</v>
          </cell>
          <cell r="L37" t="str">
            <v>Número</v>
          </cell>
          <cell r="M37" t="str">
            <v>Mensual</v>
          </cell>
          <cell r="N37">
            <v>256</v>
          </cell>
          <cell r="O37">
            <v>0</v>
          </cell>
          <cell r="P37">
            <v>256</v>
          </cell>
          <cell r="Q37">
            <v>97</v>
          </cell>
          <cell r="R37">
            <v>0</v>
          </cell>
          <cell r="S37">
            <v>97</v>
          </cell>
          <cell r="T37">
            <v>97</v>
          </cell>
          <cell r="U37">
            <v>0.37890625</v>
          </cell>
          <cell r="V37">
            <v>1</v>
          </cell>
          <cell r="W37" t="str">
            <v/>
          </cell>
          <cell r="X37">
            <v>0</v>
          </cell>
          <cell r="Y37">
            <v>0</v>
          </cell>
          <cell r="Z37">
            <v>0</v>
          </cell>
          <cell r="AA37">
            <v>0</v>
          </cell>
          <cell r="AB37">
            <v>0</v>
          </cell>
          <cell r="AC37">
            <v>0</v>
          </cell>
          <cell r="AD37">
            <v>0</v>
          </cell>
          <cell r="AE37">
            <v>0</v>
          </cell>
          <cell r="AF37">
            <v>0</v>
          </cell>
          <cell r="AG37">
            <v>0</v>
          </cell>
          <cell r="AH37">
            <v>0</v>
          </cell>
          <cell r="AI37">
            <v>0</v>
          </cell>
          <cell r="AJ37">
            <v>0</v>
          </cell>
          <cell r="AK37">
            <v>4</v>
          </cell>
          <cell r="AL37">
            <v>4</v>
          </cell>
          <cell r="AM37">
            <v>1.5625E-2</v>
          </cell>
          <cell r="AN37">
            <v>0</v>
          </cell>
          <cell r="AO37">
            <v>2</v>
          </cell>
          <cell r="AP37">
            <v>0</v>
          </cell>
          <cell r="AQ37">
            <v>55</v>
          </cell>
          <cell r="AR37">
            <v>0</v>
          </cell>
          <cell r="AS37">
            <v>20</v>
          </cell>
          <cell r="AT37">
            <v>77</v>
          </cell>
          <cell r="AU37">
            <v>0.30078125</v>
          </cell>
          <cell r="AV37">
            <v>0</v>
          </cell>
          <cell r="AW37">
            <v>0</v>
          </cell>
          <cell r="AX37">
            <v>0</v>
          </cell>
          <cell r="AY37">
            <v>11</v>
          </cell>
          <cell r="AZ37">
            <v>0</v>
          </cell>
          <cell r="BA37">
            <v>5</v>
          </cell>
          <cell r="BB37">
            <v>16</v>
          </cell>
          <cell r="BC37">
            <v>6.25E-2</v>
          </cell>
        </row>
        <row r="38">
          <cell r="A38" t="str">
            <v>DD31</v>
          </cell>
          <cell r="B38" t="str">
            <v>1. Fortalecimiento de IVC de los Productos Competencia del Invima</v>
          </cell>
          <cell r="C38" t="str">
            <v>Dirección de Dispositivos Médicos y Otras Tecnologías</v>
          </cell>
          <cell r="E38" t="str">
            <v/>
          </cell>
          <cell r="G38" t="str">
            <v xml:space="preserve">Emitir  Evaluaciones Técnico Cientificas  por parte de las Salas Especializadas de la  Comisión Revisora </v>
          </cell>
          <cell r="H38" t="str">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ell>
          <cell r="I38" t="str">
            <v>Funcionamiento</v>
          </cell>
          <cell r="J38" t="str">
            <v>Evaluaciones Técnicas realizadas</v>
          </cell>
          <cell r="K38" t="str">
            <v>No. Evaluaciones técnicas cientificas realizadas</v>
          </cell>
          <cell r="L38" t="str">
            <v>Número</v>
          </cell>
          <cell r="M38" t="str">
            <v>Mensual</v>
          </cell>
          <cell r="N38">
            <v>163</v>
          </cell>
          <cell r="O38">
            <v>0</v>
          </cell>
          <cell r="P38">
            <v>163</v>
          </cell>
          <cell r="Q38">
            <v>163</v>
          </cell>
          <cell r="R38">
            <v>0</v>
          </cell>
          <cell r="S38">
            <v>163</v>
          </cell>
          <cell r="T38">
            <v>163</v>
          </cell>
          <cell r="U38">
            <v>1</v>
          </cell>
          <cell r="V38">
            <v>1</v>
          </cell>
          <cell r="W38" t="str">
            <v/>
          </cell>
          <cell r="X38">
            <v>0</v>
          </cell>
          <cell r="Y38">
            <v>6</v>
          </cell>
          <cell r="Z38">
            <v>0</v>
          </cell>
          <cell r="AA38">
            <v>11</v>
          </cell>
          <cell r="AB38">
            <v>0</v>
          </cell>
          <cell r="AC38">
            <v>10</v>
          </cell>
          <cell r="AD38">
            <v>27</v>
          </cell>
          <cell r="AE38">
            <v>0.16564417177914109</v>
          </cell>
          <cell r="AF38">
            <v>0</v>
          </cell>
          <cell r="AG38">
            <v>9</v>
          </cell>
          <cell r="AH38">
            <v>0</v>
          </cell>
          <cell r="AI38">
            <v>15</v>
          </cell>
          <cell r="AJ38">
            <v>0</v>
          </cell>
          <cell r="AK38">
            <v>12</v>
          </cell>
          <cell r="AL38">
            <v>36</v>
          </cell>
          <cell r="AM38">
            <v>0.22085889570552147</v>
          </cell>
          <cell r="AN38">
            <v>0</v>
          </cell>
          <cell r="AO38">
            <v>18</v>
          </cell>
          <cell r="AP38">
            <v>0</v>
          </cell>
          <cell r="AQ38">
            <v>27</v>
          </cell>
          <cell r="AR38">
            <v>0</v>
          </cell>
          <cell r="AS38">
            <v>15</v>
          </cell>
          <cell r="AT38">
            <v>60</v>
          </cell>
          <cell r="AU38">
            <v>0.36809815950920244</v>
          </cell>
          <cell r="AV38">
            <v>0</v>
          </cell>
          <cell r="AW38">
            <v>11</v>
          </cell>
          <cell r="AX38">
            <v>0</v>
          </cell>
          <cell r="AY38">
            <v>15</v>
          </cell>
          <cell r="AZ38">
            <v>0</v>
          </cell>
          <cell r="BA38">
            <v>14</v>
          </cell>
          <cell r="BB38">
            <v>40</v>
          </cell>
          <cell r="BC38">
            <v>0.24539877300613497</v>
          </cell>
        </row>
        <row r="39">
          <cell r="A39" t="str">
            <v>DD32</v>
          </cell>
          <cell r="B39" t="str">
            <v>1. Fortalecimiento de IVC de los Productos Competencia del Invima</v>
          </cell>
          <cell r="C39" t="str">
            <v>Dirección de Dispositivos Médicos y Otras Tecnologías</v>
          </cell>
          <cell r="E39" t="str">
            <v/>
          </cell>
          <cell r="G39" t="str">
            <v xml:space="preserve">Emitir  Evaluaciones Técnico Cientificas  por parte de las Salas Especializadas de la  Comisión Revisora </v>
          </cell>
          <cell r="H39" t="str">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ell>
          <cell r="I39" t="str">
            <v>Inversión</v>
          </cell>
          <cell r="J39" t="str">
            <v>Sesiones Ordinarias y Extraordinarias de la Comision Revisora de DM y RDIV</v>
          </cell>
          <cell r="K39" t="str">
            <v>No. De Reuniones realizadas</v>
          </cell>
          <cell r="L39" t="str">
            <v>Número</v>
          </cell>
          <cell r="M39" t="str">
            <v>Mensual</v>
          </cell>
          <cell r="N39">
            <v>17</v>
          </cell>
          <cell r="O39">
            <v>0</v>
          </cell>
          <cell r="P39">
            <v>17</v>
          </cell>
          <cell r="Q39">
            <v>17</v>
          </cell>
          <cell r="R39">
            <v>0</v>
          </cell>
          <cell r="S39">
            <v>17</v>
          </cell>
          <cell r="T39">
            <v>17</v>
          </cell>
          <cell r="U39">
            <v>1</v>
          </cell>
          <cell r="V39">
            <v>1</v>
          </cell>
          <cell r="W39" t="str">
            <v/>
          </cell>
          <cell r="X39">
            <v>0</v>
          </cell>
          <cell r="Y39">
            <v>1</v>
          </cell>
          <cell r="Z39">
            <v>0</v>
          </cell>
          <cell r="AA39">
            <v>1</v>
          </cell>
          <cell r="AB39">
            <v>0</v>
          </cell>
          <cell r="AC39">
            <v>1</v>
          </cell>
          <cell r="AD39">
            <v>3</v>
          </cell>
          <cell r="AE39">
            <v>0.17647058823529413</v>
          </cell>
          <cell r="AF39">
            <v>0</v>
          </cell>
          <cell r="AG39">
            <v>1</v>
          </cell>
          <cell r="AH39">
            <v>0</v>
          </cell>
          <cell r="AI39">
            <v>2</v>
          </cell>
          <cell r="AJ39">
            <v>0</v>
          </cell>
          <cell r="AK39">
            <v>2</v>
          </cell>
          <cell r="AL39">
            <v>5</v>
          </cell>
          <cell r="AM39">
            <v>0.29411764705882354</v>
          </cell>
          <cell r="AN39">
            <v>0</v>
          </cell>
          <cell r="AO39">
            <v>1</v>
          </cell>
          <cell r="AP39">
            <v>0</v>
          </cell>
          <cell r="AQ39">
            <v>2</v>
          </cell>
          <cell r="AR39">
            <v>0</v>
          </cell>
          <cell r="AS39">
            <v>1</v>
          </cell>
          <cell r="AT39">
            <v>4</v>
          </cell>
          <cell r="AU39">
            <v>0.23529411764705882</v>
          </cell>
          <cell r="AV39">
            <v>0</v>
          </cell>
          <cell r="AW39">
            <v>1</v>
          </cell>
          <cell r="AX39">
            <v>0</v>
          </cell>
          <cell r="AY39">
            <v>2</v>
          </cell>
          <cell r="AZ39">
            <v>0</v>
          </cell>
          <cell r="BA39">
            <v>2</v>
          </cell>
          <cell r="BB39">
            <v>5</v>
          </cell>
          <cell r="BC39">
            <v>0.29411764705882354</v>
          </cell>
        </row>
        <row r="40">
          <cell r="A40" t="str">
            <v>DD33</v>
          </cell>
          <cell r="B40" t="str">
            <v>1. Fortalecimiento de IVC de los Productos Competencia del Invima</v>
          </cell>
          <cell r="C40" t="str">
            <v>Dirección de Dispositivos Médicos y Otras Tecnologías</v>
          </cell>
          <cell r="E40" t="str">
            <v/>
          </cell>
          <cell r="G40" t="str">
            <v xml:space="preserve">Realizar el análisis, la gestión y/o la publicación de trámites relacionados con la fabricación de dispositivos médicos vitales no disponibles. </v>
          </cell>
          <cell r="H40"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I40" t="str">
            <v>Funcionamiento</v>
          </cell>
          <cell r="J40" t="str">
            <v>Trámites relacionados con la fabricación de dispositivos médicos vitales no disponibles</v>
          </cell>
          <cell r="K40" t="str">
            <v>Análisis, gestión y/o publicación de trámites relacionados con la fabricación de dispositivos médicos vitales no disponibles realizados</v>
          </cell>
          <cell r="L40" t="str">
            <v>Número</v>
          </cell>
          <cell r="M40" t="str">
            <v>Mensual</v>
          </cell>
          <cell r="N40">
            <v>37</v>
          </cell>
          <cell r="O40">
            <v>0</v>
          </cell>
          <cell r="P40">
            <v>37</v>
          </cell>
          <cell r="Q40">
            <v>37</v>
          </cell>
          <cell r="R40">
            <v>0</v>
          </cell>
          <cell r="S40">
            <v>37</v>
          </cell>
          <cell r="T40">
            <v>37</v>
          </cell>
          <cell r="U40">
            <v>1</v>
          </cell>
          <cell r="V40">
            <v>1</v>
          </cell>
          <cell r="W40" t="str">
            <v/>
          </cell>
          <cell r="X40">
            <v>0</v>
          </cell>
          <cell r="Y40">
            <v>3</v>
          </cell>
          <cell r="Z40">
            <v>0</v>
          </cell>
          <cell r="AA40">
            <v>0</v>
          </cell>
          <cell r="AB40">
            <v>0</v>
          </cell>
          <cell r="AC40">
            <v>0</v>
          </cell>
          <cell r="AD40">
            <v>3</v>
          </cell>
          <cell r="AE40">
            <v>8.1081081081081086E-2</v>
          </cell>
          <cell r="AF40">
            <v>0</v>
          </cell>
          <cell r="AG40">
            <v>1</v>
          </cell>
          <cell r="AH40">
            <v>0</v>
          </cell>
          <cell r="AI40">
            <v>0</v>
          </cell>
          <cell r="AJ40">
            <v>0</v>
          </cell>
          <cell r="AK40">
            <v>0</v>
          </cell>
          <cell r="AL40">
            <v>1</v>
          </cell>
          <cell r="AM40">
            <v>2.7027027027027029E-2</v>
          </cell>
          <cell r="AN40">
            <v>0</v>
          </cell>
          <cell r="AO40">
            <v>0</v>
          </cell>
          <cell r="AP40">
            <v>0</v>
          </cell>
          <cell r="AQ40">
            <v>8</v>
          </cell>
          <cell r="AR40">
            <v>0</v>
          </cell>
          <cell r="AS40">
            <v>4</v>
          </cell>
          <cell r="AT40">
            <v>12</v>
          </cell>
          <cell r="AU40">
            <v>0.32432432432432434</v>
          </cell>
          <cell r="AV40">
            <v>0</v>
          </cell>
          <cell r="AW40">
            <v>0</v>
          </cell>
          <cell r="AX40">
            <v>0</v>
          </cell>
          <cell r="AY40">
            <v>13</v>
          </cell>
          <cell r="AZ40">
            <v>0</v>
          </cell>
          <cell r="BA40">
            <v>8</v>
          </cell>
          <cell r="BB40">
            <v>21</v>
          </cell>
          <cell r="BC40">
            <v>0.56756756756756754</v>
          </cell>
        </row>
        <row r="41">
          <cell r="A41" t="str">
            <v>DD34</v>
          </cell>
          <cell r="B41" t="str">
            <v>1. Fortalecimiento de IVC de los Productos Competencia del Invima</v>
          </cell>
          <cell r="C41" t="str">
            <v>Dirección de Dispositivos Médicos y Otras Tecnologías</v>
          </cell>
          <cell r="E41" t="str">
            <v/>
          </cell>
          <cell r="G41" t="str">
            <v>Absolver las consultas realizadas por los usuarios y emitir conceptos técnicos referidos a los productos competencia del área</v>
          </cell>
          <cell r="H41" t="str">
            <v xml:space="preserve">Dar respuesta a todas la inquietudes que surgan por parte de los usuarios y vigilados en cuanto a productos competencia de la DDMOT
</v>
          </cell>
          <cell r="I41" t="str">
            <v>Funcionamiento</v>
          </cell>
          <cell r="J41" t="str">
            <v>Atención a usuarios vía chat y teléfono</v>
          </cell>
          <cell r="K41" t="str">
            <v>Número de usuarios atendidos</v>
          </cell>
          <cell r="L41" t="str">
            <v>Número</v>
          </cell>
          <cell r="M41" t="str">
            <v>Mensual</v>
          </cell>
          <cell r="N41">
            <v>9000</v>
          </cell>
          <cell r="O41">
            <v>0</v>
          </cell>
          <cell r="P41">
            <v>9000</v>
          </cell>
          <cell r="Q41">
            <v>7886</v>
          </cell>
          <cell r="R41">
            <v>0</v>
          </cell>
          <cell r="S41">
            <v>7886</v>
          </cell>
          <cell r="T41">
            <v>7886</v>
          </cell>
          <cell r="U41">
            <v>0.87622222222222224</v>
          </cell>
          <cell r="V41">
            <v>1</v>
          </cell>
          <cell r="W41" t="str">
            <v/>
          </cell>
          <cell r="X41">
            <v>0</v>
          </cell>
          <cell r="Y41">
            <v>496</v>
          </cell>
          <cell r="Z41">
            <v>0</v>
          </cell>
          <cell r="AA41">
            <v>380</v>
          </cell>
          <cell r="AB41">
            <v>0</v>
          </cell>
          <cell r="AC41">
            <v>1043</v>
          </cell>
          <cell r="AD41">
            <v>1919</v>
          </cell>
          <cell r="AE41">
            <v>0.21322222222222223</v>
          </cell>
          <cell r="AF41">
            <v>0</v>
          </cell>
          <cell r="AG41">
            <v>831</v>
          </cell>
          <cell r="AH41">
            <v>0</v>
          </cell>
          <cell r="AI41">
            <v>1003</v>
          </cell>
          <cell r="AJ41">
            <v>0</v>
          </cell>
          <cell r="AK41">
            <v>713</v>
          </cell>
          <cell r="AL41">
            <v>2547</v>
          </cell>
          <cell r="AM41">
            <v>0.28299999999999997</v>
          </cell>
          <cell r="AN41">
            <v>0</v>
          </cell>
          <cell r="AO41">
            <v>571</v>
          </cell>
          <cell r="AP41">
            <v>0</v>
          </cell>
          <cell r="AQ41">
            <v>575</v>
          </cell>
          <cell r="AR41">
            <v>0</v>
          </cell>
          <cell r="AS41">
            <v>659</v>
          </cell>
          <cell r="AT41">
            <v>1805</v>
          </cell>
          <cell r="AU41">
            <v>0.20055555555555554</v>
          </cell>
          <cell r="AV41">
            <v>0</v>
          </cell>
          <cell r="AW41">
            <v>433</v>
          </cell>
          <cell r="AX41">
            <v>0</v>
          </cell>
          <cell r="AY41">
            <v>650</v>
          </cell>
          <cell r="AZ41">
            <v>0</v>
          </cell>
          <cell r="BA41">
            <v>532</v>
          </cell>
          <cell r="BB41">
            <v>1615</v>
          </cell>
          <cell r="BC41">
            <v>0.17944444444444443</v>
          </cell>
        </row>
        <row r="42">
          <cell r="A42" t="str">
            <v>DD35</v>
          </cell>
          <cell r="B42" t="str">
            <v>3-Fortalecimiento Institucional de la Gestión Administrativa y de Apoyo del Invima</v>
          </cell>
          <cell r="C42" t="str">
            <v>Dirección de Dispositivos Médicos y Otras Tecnologías</v>
          </cell>
          <cell r="E42" t="str">
            <v/>
          </cell>
          <cell r="G42" t="str">
            <v>Ejecutar el 95%  de los recursos del presupuesto de invesión apropiado para la vigencia</v>
          </cell>
          <cell r="H42" t="str">
            <v>Cumplir con la ejecución del presupuesto de inversión apropiado a la dependencia de acuerdo a los lineamientos establecidos por la Oficina Asesora de Planeación</v>
          </cell>
          <cell r="I42" t="str">
            <v>Inversión</v>
          </cell>
          <cell r="J42" t="str">
            <v>Ejecucion presupuestal (Inversión)</v>
          </cell>
          <cell r="K42" t="str">
            <v>Total de recursos ejecutados del presupuesto de inversión</v>
          </cell>
          <cell r="L42" t="str">
            <v>Pesos</v>
          </cell>
          <cell r="M42" t="str">
            <v>Trimestral</v>
          </cell>
          <cell r="N42">
            <v>1654259066.5772398</v>
          </cell>
          <cell r="O42">
            <v>0</v>
          </cell>
          <cell r="P42">
            <v>1654259066.5772398</v>
          </cell>
          <cell r="Q42">
            <v>1678532473.9400001</v>
          </cell>
          <cell r="R42">
            <v>0</v>
          </cell>
          <cell r="S42">
            <v>1678532473.9400001</v>
          </cell>
          <cell r="T42">
            <v>1678532473.9400001</v>
          </cell>
          <cell r="U42">
            <v>1</v>
          </cell>
          <cell r="V42">
            <v>1</v>
          </cell>
          <cell r="W42" t="str">
            <v>Revisar la sobreejecución del Indicador</v>
          </cell>
          <cell r="AC42">
            <v>240975915</v>
          </cell>
          <cell r="AD42">
            <v>240975915</v>
          </cell>
          <cell r="AE42">
            <v>0.14566999804848793</v>
          </cell>
          <cell r="AK42">
            <v>454247556.10000002</v>
          </cell>
          <cell r="AL42">
            <v>454247556.10000002</v>
          </cell>
          <cell r="AM42">
            <v>0.27459275592175847</v>
          </cell>
          <cell r="AS42">
            <v>480093477.99999988</v>
          </cell>
          <cell r="AT42">
            <v>480093477.99999988</v>
          </cell>
          <cell r="AU42">
            <v>0.29021662187008096</v>
          </cell>
          <cell r="BA42">
            <v>503215524.84000003</v>
          </cell>
          <cell r="BB42">
            <v>503215524.84000003</v>
          </cell>
          <cell r="BC42">
            <v>0.30419390469546154</v>
          </cell>
        </row>
        <row r="43">
          <cell r="A43" t="str">
            <v>DD36</v>
          </cell>
          <cell r="B43" t="str">
            <v xml:space="preserve">5-Gestión de la Transparencia , Participación Ciudadana, Rendición de Cuentas y Lucha Contra la Ilegalidad. </v>
          </cell>
          <cell r="C43" t="str">
            <v>Dirección de Dispositivos Médicos y Otras Tecnologías</v>
          </cell>
          <cell r="E43" t="str">
            <v/>
          </cell>
          <cell r="G43" t="str">
            <v>Identificar y ejecutar las actividades de participación ciudadana de acuerdo a la metodologia institucional_ Lineamientos de documentación de participación ciudadana y rendición de cuentas</v>
          </cell>
          <cell r="H43" t="str">
            <v>Realizar las acciones de participación ciudadana de acuerdo a la metodología institucional</v>
          </cell>
          <cell r="I43" t="str">
            <v>Funcionamiento</v>
          </cell>
          <cell r="J43" t="str">
            <v>Actividades de Participación Ciudadana</v>
          </cell>
          <cell r="K43" t="str">
            <v>(No de actividades realizadas/No de actividades identificadas)*100</v>
          </cell>
          <cell r="L43" t="str">
            <v>Porcentaje</v>
          </cell>
          <cell r="M43" t="str">
            <v>Trimestral</v>
          </cell>
          <cell r="N43">
            <v>1</v>
          </cell>
          <cell r="O43">
            <v>0</v>
          </cell>
          <cell r="P43">
            <v>1</v>
          </cell>
          <cell r="Q43">
            <v>0.99960000000000016</v>
          </cell>
          <cell r="R43">
            <v>0</v>
          </cell>
          <cell r="S43">
            <v>0.99960000000000016</v>
          </cell>
          <cell r="T43">
            <v>0.99960000000000016</v>
          </cell>
          <cell r="U43">
            <v>0.99960000000000016</v>
          </cell>
          <cell r="V43">
            <v>1</v>
          </cell>
          <cell r="W43" t="str">
            <v/>
          </cell>
          <cell r="Y43">
            <v>8.3299999999999999E-2</v>
          </cell>
          <cell r="AA43">
            <v>8.3299999999999999E-2</v>
          </cell>
          <cell r="AC43">
            <v>8.3299999999999999E-2</v>
          </cell>
          <cell r="AD43">
            <v>0.24990000000000001</v>
          </cell>
          <cell r="AE43">
            <v>6.2475000000000003E-2</v>
          </cell>
          <cell r="AG43">
            <v>8.3299999999999999E-2</v>
          </cell>
          <cell r="AI43">
            <v>8.3299999999999999E-2</v>
          </cell>
          <cell r="AK43">
            <v>8.3299999999999999E-2</v>
          </cell>
          <cell r="AL43">
            <v>0.24990000000000001</v>
          </cell>
          <cell r="AM43">
            <v>6.2475000000000003E-2</v>
          </cell>
          <cell r="AO43">
            <v>8.3299999999999999E-2</v>
          </cell>
          <cell r="AQ43">
            <v>8.3299999999999999E-2</v>
          </cell>
          <cell r="AS43">
            <v>8.3299999999999999E-2</v>
          </cell>
          <cell r="AT43">
            <v>0.24990000000000001</v>
          </cell>
          <cell r="AU43">
            <v>6.2475000000000003E-2</v>
          </cell>
          <cell r="AW43">
            <v>8.3299999999999999E-2</v>
          </cell>
          <cell r="AY43">
            <v>8.3299999999999999E-2</v>
          </cell>
          <cell r="BA43">
            <v>8.3299999999999999E-2</v>
          </cell>
          <cell r="BB43">
            <v>0.24990000000000001</v>
          </cell>
          <cell r="BC43">
            <v>6.2475000000000003E-2</v>
          </cell>
        </row>
        <row r="44">
          <cell r="A44" t="str">
            <v>DD37</v>
          </cell>
          <cell r="B44" t="str">
            <v>1. Fortalecimiento de IVC de los Productos Competencia del Invima</v>
          </cell>
          <cell r="C44" t="str">
            <v>Dirección de Dispositivos Médicos y Otras Tecnologías</v>
          </cell>
          <cell r="E44" t="str">
            <v/>
          </cell>
          <cell r="G44" t="str">
            <v>Realizar trámites de registros sanitarios nuevos automáticos</v>
          </cell>
          <cell r="H44" t="str">
            <v>Realizar la evaluación de eficacia referencia y la aprobación sanitaria, para la introducción de una tecnología médica al país, a través de la expedición de registros sanitarios y trámites asociados bajo la modalidad de automáticos</v>
          </cell>
          <cell r="I44" t="str">
            <v>Inversión</v>
          </cell>
          <cell r="J44" t="str">
            <v>Gestion de registros sanitarios automáticos</v>
          </cell>
          <cell r="K44" t="str">
            <v xml:space="preserve"> No. de registros Sanitarios automáticos generados </v>
          </cell>
          <cell r="L44" t="str">
            <v>Número</v>
          </cell>
          <cell r="M44" t="str">
            <v>Mensual</v>
          </cell>
          <cell r="N44">
            <v>500</v>
          </cell>
          <cell r="O44">
            <v>0</v>
          </cell>
          <cell r="P44">
            <v>500</v>
          </cell>
          <cell r="Q44">
            <v>216</v>
          </cell>
          <cell r="R44">
            <v>0</v>
          </cell>
          <cell r="S44">
            <v>216</v>
          </cell>
          <cell r="T44">
            <v>216</v>
          </cell>
          <cell r="U44">
            <v>0.432</v>
          </cell>
          <cell r="V44">
            <v>1</v>
          </cell>
          <cell r="W44" t="str">
            <v/>
          </cell>
          <cell r="AY44">
            <v>65</v>
          </cell>
          <cell r="AZ44">
            <v>0</v>
          </cell>
          <cell r="BA44">
            <v>151</v>
          </cell>
          <cell r="BB44">
            <v>216</v>
          </cell>
          <cell r="BC44">
            <v>0.432</v>
          </cell>
        </row>
        <row r="45">
          <cell r="A45" t="str">
            <v>DD38</v>
          </cell>
          <cell r="B45" t="str">
            <v>1. Fortalecimiento de IVC de los Productos Competencia del Invima</v>
          </cell>
          <cell r="C45" t="str">
            <v>Dirección de Dispositivos Médicos y Otras Tecnologías</v>
          </cell>
          <cell r="E45" t="str">
            <v/>
          </cell>
          <cell r="G45" t="str">
            <v>Realizar trámites de renovaciones automáticas</v>
          </cell>
          <cell r="H45" t="str">
            <v>Realizar la evaluación de eficacia referencia y la aprobación sanitaria, para la introducción de una tecnología médica al país, a través de la expedición de registros sanitarios y trámites asociados bajo la modalidad de automáticas</v>
          </cell>
          <cell r="I45" t="str">
            <v>Inversión</v>
          </cell>
          <cell r="J45" t="str">
            <v>Gestion de renovaciones automáticas</v>
          </cell>
          <cell r="K45" t="str">
            <v>No. de registros Sanitarios renovados generados</v>
          </cell>
          <cell r="L45" t="str">
            <v>Número</v>
          </cell>
          <cell r="M45" t="str">
            <v>Mensual</v>
          </cell>
          <cell r="N45">
            <v>200</v>
          </cell>
          <cell r="O45">
            <v>0</v>
          </cell>
          <cell r="P45">
            <v>200</v>
          </cell>
          <cell r="Q45">
            <v>12</v>
          </cell>
          <cell r="R45">
            <v>0</v>
          </cell>
          <cell r="S45">
            <v>12</v>
          </cell>
          <cell r="T45">
            <v>12</v>
          </cell>
          <cell r="U45">
            <v>0.06</v>
          </cell>
          <cell r="V45">
            <v>1</v>
          </cell>
          <cell r="W45" t="str">
            <v/>
          </cell>
          <cell r="AY45">
            <v>7</v>
          </cell>
          <cell r="AZ45">
            <v>0</v>
          </cell>
          <cell r="BA45">
            <v>5</v>
          </cell>
          <cell r="BB45">
            <v>12</v>
          </cell>
          <cell r="BC45">
            <v>0.06</v>
          </cell>
        </row>
      </sheetData>
      <sheetData sheetId="23">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DD01</v>
          </cell>
          <cell r="B8" t="str">
            <v>Realizar capacitación a entes descentralizados y otros Actores</v>
          </cell>
          <cell r="C8">
            <v>61</v>
          </cell>
          <cell r="D8">
            <v>0</v>
          </cell>
          <cell r="E8">
            <v>61</v>
          </cell>
          <cell r="F8">
            <v>61</v>
          </cell>
          <cell r="G8">
            <v>0</v>
          </cell>
          <cell r="H8">
            <v>61</v>
          </cell>
          <cell r="I8">
            <v>9</v>
          </cell>
          <cell r="J8">
            <v>0.14754098360655737</v>
          </cell>
          <cell r="K8" t="str">
            <v>Durante el primer trimestre del año se desarrollaron nueve (9) capacitaciones distribuidas así: 5 capacitaciones realizadas por el Grupo de Tecnovigilancia, las cuales fueron realizadas de forma virtual mediante plataforma Teams, difundiendo información a 954 profesionales, empresarios, gerentes de calidad, Auditores internos, Consultores, ingenieros, administradores, esteticistas, cosmetólogas, inspectores sanitarios, estudiantes, docentes, profesionales afines al área de la salud en temas como clasificación de reportes, y como reportarlos en la plataforma web en tiempos de crisis tecnológica en nuestro instituto, tips de cómo mejorar el programa institucional de Tecnovigilancia y para el gremio de las esteticistas la importancia de contar con un programa de tecnovigilancia. Tres (3) capacitaciones realizadas por el Grupo de Vigilancia Epidemiologica, las cuales fueron virtuales mediante la aplicación de TEAMS, donde se resalta que los temas principales estuvieron orientados a Lineamientos de Programa Nacional de Reactivovigilancia y la normatividad sobre el manejo del diagnóstico para Covid-19, dentro de los actores presentes en los eventos se destacan los siguientes: Prestadores de Servicio de Salud de la ciudad de Bogotá, Prestadores de servicios de salud del departamento de Risaralda y Prestadores de servicios de salud del departamento de Huila. La capacitación restante fue desarrollada por el Grupo de Registros Sanitarios el día 28 de febrero de 2022 sobre Normatividad y generalidades de DM y Equipos Biomedicos-  dirigida a 7 personas de la Universidad de los Andes y Fundacion Santa Fe de Bogotá. 
2. Las dificultades se encuentran asociadas al acceso a aula virtual dado que, por el ataque cibernetico no se ha podido restablecer el acceso. 
3. Se está a la espera de la habilitación de la página web por parte de OTI</v>
          </cell>
          <cell r="L8">
            <v>20</v>
          </cell>
          <cell r="M8">
            <v>0.32786885245901637</v>
          </cell>
          <cell r="N8" t="str">
            <v xml:space="preserve">Reactivovigilancia:
1. Durante el Segundo trimestre del año 2022, se realizaron un total de once (11) capacitaciones virtuales mediante la aplicación de TEAMS, donde se resalta que los temas principales estuvieron orientados a Lineamientos de Programa Nacional de Reactivovigilancia, la normatividad sobre el manejo del diagnóstico para Covid-19 y la metodología AMFE como sistema de gestión de riesgo, dentro de los actores presentes en los eventos se destacan los siguientes: Profesionales de la Secretaria de Salud del Quindío, Profesionales de la Secretaria de Salud de Boyacá ,Profesionales de la Secretaria de Saludo de La Guajira, Prestadores de Servicio de Salud del departamento de meta, Prestadores de Servicios de salud del Departamento de Guainía, Prestadores de Servicio de Salud de Barranquilla, Prestadores de Servicio de Salud de Bogotá, Prestadores de Servicio de Salud del departamento de Atlántico, Prestadores de Servicios de salud del Departamento de Guajira, Prestadores de Servicio de Salud de Casanare y Prestadores de Servicio de Salud de Nariño, con la realización de estas 11 capacitaciones aporto un 55 % a la meta inicial establecida para el año 2022, por lo cual fue necesario realizar ajuste de la meta de capacitaciones para la presente vigencia.
2. No hubo dificultades
3. No aplica
TEcnovigilancia
1. En el segundo trimestre del año 2022,  se ejecutaron 5 capacitaciones, las cuales fueron realizadas de forma virtual mediante plataforma Teams, aumentando un 33.33% en el cumplimiento a nuestra meta, para un total final de cumplimiento de 66.66% en el primer semestre del año en curso, difundiendo información a 1.181 profesionales, empresarios, gerentes de calidad, Auditores internos, Consultores, ingenieros, administradores, esteticistas, cosmetólogas, inspectores sanitarios, estudiantes, docentes, profesionales afines al área de la salud en temas como clasificación de reportes, y como reportarlos en la plataforma web en tiempos de crisis tecnológica en nuestro instituto, tips de cómo mejorar el programa institucional de Tecnovigilancia y para el gremio de las esteticistas la importancia de contar con un programa de tecnovigilancia.
2. No hubo dificultades
3. No aplica </v>
          </cell>
          <cell r="O8">
            <v>16</v>
          </cell>
          <cell r="P8">
            <v>0.26229508196721313</v>
          </cell>
          <cell r="Q8" t="str">
            <v>Durante el tercer trimestre de 2022 se realizaron un total de 16 capacitaciones distribuidas de la siguiente forma: Tecnovigilancia: 6 capacitaciones en donde se divulgó información a 2.336 profesionales, empresarios, gerentes de calidad, Auditores internos, Consultores, ingenieros, administradores, esteticistas, cosmetólogas, inspectores sanitarios, estudiantes, docentes, profesionales afines al área de la salud nacional e internacional, en temas como clasificación de reportes, y cómo reportarlos en la plataforma web en tiempos de crisis tecnológica en nuestro instituto, tips de cómo mejorar el programa institucional de Tecnovigilancia, también en sistema de gestión de riesgo clínico con metodología AMFE en foro internacional y para el gremio de las esteticistas la importancia de contar con un programa de tecnovigilancia. Reactivovigilancia: siete capacitaciones, donde se resalta que los temas principales estuvieron orientados a Lineamientos de Programa Nacional de Reactivovigilancia, dentro de los actores presentes en los eventos se destacan los siguientes: Prestadores de Servicio de Salud del departamento de cesar, Prestadores de Servicio de Salud de Bogotá, Prestadores de Servicio de Salud de Magdalena, Prestadores de Servicio de Salud de Cauca y los prestadores de Servicio de Cali, se resalta que dos (2) capacitaciones correspondió a la modalidad E-learning (cohorte mes de Agosto- septiembre) dirigida a Prestadores de Servicios de Salud, Profesionales independientes, Fabricantes e Importadores, Bancos de Sangre, Bancos de Componentes Anatómicos y demás actores interesados, dichas capacitaciones se realizaron bajo el enfoque de autoaprendizaje.
Adicionalmente se realizaron 3 capacitaciones en: Simposio de la FDA con la capacitación de Software como Dispositivo Médico, Investigación Clinica con dispositivos médicos en Colombia como respuesta a la Invitación del Hospital de Medellín, y presentacion en el Simposio de Avanzar sobre Investigación Clinica con dispositivos médicos en Colombia.
No se presentaron dificultades para el desarrollo de la actividad</v>
          </cell>
          <cell r="R8">
            <v>16</v>
          </cell>
          <cell r="S8">
            <v>0.26229508196721313</v>
          </cell>
          <cell r="T8" t="str">
            <v xml:space="preserve">Durante el cuarto trimestre de 2022 se realizaron un total de 16 capacitaciones distribuidas de la siguiente forma: Grupo Técnico: dos (2) capacitaciones *Presentación el 19/10/2022 para la socialización a la industria de la circular 1000-006-22, CONCEPTO DE ENVASE Y EMPAQUE DE REACTIVOS DE DIAGNÓSTICO IN VITRO Y REACTIVOS IN VITRO, actividad que contó con la participación 71 asistentes.
*Capacitación dirigida a los GTT´s, el día 07/12/2022, donde se compartió las diferentes certificaciones que realiza el Grupo Técnico tanto para dispositivos médicos como para reactivos, el procedimiento para la ejecución de estas actividades, las listas de verificación que se aplican, los conceptos más relevantes a tener en cuenta y el trámite para la Inscripción de Recurso Humano (art. 39/Dec. 4725 de 2005), a esta actividad asistieron 24 personas. 
Grupo Componentes Anatomicos: durante el cuarto trimestre del año 2022, el grupo de Vigilancia Epidemiologica, fue reestructurado y paso a denominarse Grupo de Componentes Anatomicos, en donde el proceso de Capacitacion en temas de Reactivovigilancia paso al Grupo de Vigilancia posmercado, sin embargo en atención a que la planeación ya se habia realizado de manera previa, el grupo de componentes continuo con el desarrollo de las capacitaciones en temas de reactivovigilancia hasta el mes de diciembre, en este sentido durante el cuarto trimestre de 2022, se realizaron siete (7) capacitaciones, las cuales estuvieron dirigidas a directores de Bancos de Sangre, prestadores de Choco Prestadores de Cartagena, Grupos de Trabajos Territorial Invima,los prestadores de la Secretaría de Salud de Bogotá y  Secretaría de Saud de Cundinamarca, donde se resalta que el tema principal estuvo orientado a  AMFE como Herramienta de Sistema de Gestión de Riesgo Clínico y Lineamientos de Programa Nacional de Reactivovigilancia.
Grupo de vigilancia postmercado: se llevaron a cabo 4 capacitaciones, las cuales se ejecutaron 3 de forma virtual mediante plataforma Teams y 1 de manera presencial. Se divulgó información a 180 profesionales, gerentes de calidad, Auditores internos, ingenieros, inspectores sanitarios, profesionales afines al área de la salud nacional, en temas como Generalidades del Programa Nacional de Tecnovigilancia, como reportar, tips para mejorar el reporte de los casos y Usos seguro de Dispositivos Médicos.
Grupo de registros sanitarios: se llevo a cabo 1 evento de participación ciudadana, de maenera virtual mediante el webinar con las universidades de Antioquia, Javeriana, Sinu, del valle, entre otras, sobre requisitos para el registro y el permiso de comercialización. Con 205 asistentes. 
Grupo de Investigación Clínica y Apoyo a Sala Especializada DMRDIV: 
1. En este trimestre se reaoluizarón dos (2) capacitaciones en la modalidad virtual bajo el esquema de webinar, con las universidades e investigadores y con las agencias reguladoras de la región de las américas de la OPS. En el evento de las universidades e investigacdores se trataron temas realcionados con los requisitos para llevar a cabo una onvestigación clínica con dispositivos y reactivos, los principales hallazgos y las perpspectivas de la normativa en desarrollo. En esta participaron 201 personas de univesridades y centros de investigacion.
Para el caso del webinario con las Agencias Sanitarias de la Región de las Américas - OPS, se contó con la participación de 89 profesionales de los difrentes paises, tratando  el tema de la evidencia clínica con dispositivos médicos de conformidad con lo descrito en el documento del IMDRF.
2. No hubo dificultades.
3. No aplica.
</v>
          </cell>
        </row>
        <row r="9">
          <cell r="A9" t="str">
            <v>DD02</v>
          </cell>
          <cell r="B9" t="str">
            <v>Realizar asistencia Técnica a entes territoriales y otros actores</v>
          </cell>
          <cell r="C9">
            <v>52</v>
          </cell>
          <cell r="D9">
            <v>0</v>
          </cell>
          <cell r="E9">
            <v>52</v>
          </cell>
          <cell r="F9">
            <v>51</v>
          </cell>
          <cell r="G9">
            <v>0</v>
          </cell>
          <cell r="H9">
            <v>51</v>
          </cell>
          <cell r="I9">
            <v>6</v>
          </cell>
          <cell r="J9">
            <v>0.11538461538461539</v>
          </cell>
          <cell r="K9" t="str">
            <v>Durante el primer trimestre se realizaron por parte del Grupo de Vigilancia Epidemiologica, seis (6) asistencias técnicas, las cuales se realizaron virtualmente mediante la aplicación de TEAMS, con el fin de emitir y aclarar lineamientos sobre el funcionamiento del programa de Reactivovigilancia y normatividad para el manejo del diagnóstico para Covid-19, los actores que recibieron estas actividades de capacitación corresponden a: profesionales del Banco de Sangre Santa María, profesionales de la Secretaria de Salud Distrital de Barranquilla, Profesionales de la Secretaria de Saludo de Norte de Santander, Profesionales de la Secretaria de Salud de Nariño, Profesionales de la Secretaria de Salud de Risaralda y Profesionales de la Secretaria Salud de huila. El total de personas que participaron en las asistencias técnicas fue 287.
2. Ninguna</v>
          </cell>
          <cell r="L9">
            <v>16</v>
          </cell>
          <cell r="M9">
            <v>0.30769230769230771</v>
          </cell>
          <cell r="N9" t="str">
            <v xml:space="preserve">Reactivovigilancia:
1.Durante el segundo trimestre del año 2022, se realizaron nueve (9) asistencias técnicas, las cuales se realizaron virtualmente mediante la aplicación de TEAMS, con el fin de emitir y aclarar lineamientos sobre el funcionamiento del programa de Reactivovigilancia, normatividad para el manejo del diagnóstico para Covid-19 y la metodología AMFE como sistema de gestión de riesgo, los actores que recibieron estas actividades de capacitación corresponden a: Profesionales de la Secretaria de Salud del Quindío, Profesionales de la Secretaria de Salud de Boyacá, Profesionales de la Secretaria de Saludo de La Guajira, Profesionales de la Secretaria de Salud del Meta, Profesionales de la Secretaria de Salud de Guainía, Profesionales de la Secretaria de Salud del Atlántico, Profesionales de la Secretaria de Salud Distrital, Profesionales de la Secretaria de Salud de Cali y Profesionales del Hospital de Moniquirá, con la realización de estas 11 asistencias técnicas aporto un 45 % a la meta inicial establecida para el año 2022.
2. No hubo dificultades
3. No aplica
Tecnovigilancia
1. Durante el segundo trimestre del año 2022,  se ejecutaron 7 capacitaciones, las cuales fueron realizadas de forma virtual mediante plataforma Teams, aumentando un 22% en el cumplimiento a nuestra meta, fortaleciendo las competencias técnicas de 13 Referentes de Tecnovigilancia de las Secretarías de Salud de Chocó, Amazonas, Caquetá, Valle del Cauca, Santiago de Cali, Bogotá, Antioquia y Quindío dando a conocer el estado del Programa en su departamento, sus responsabilidades, y demás funciones de competencia para las Secretarías de Salud, así como aspectos básicos para el manejo del aplicativo web de tecnovigilancia.
2. No hubo dificultades
3. No aplica </v>
          </cell>
          <cell r="O9">
            <v>18</v>
          </cell>
          <cell r="P9">
            <v>0.34615384615384615</v>
          </cell>
          <cell r="Q9" t="str">
            <v>Durante el tercer trimestre de 2022 se realizaron un total de 18 asistencias técnicas distribuidas de la siguiente forma: Tecnovigilancia: 14 asistencias técnicas, las cuales fueron realizadas de forma virtual mediante plataforma Teams, con el objetivo de fortalecer las competencias técnicas de 21 Referentes de Tecnovigilancia de las Secretarías de Salud de Cartagena, Barranquilla, Boyacá, Atlántico, Risaralda, Cundinamarca, Casanare, Putumayo, Córdoba, Cauca, Huila, Arauca, Meta y San Andrés y demás funciones de competencia para las Secretarías de Salud, así como aspectos básicos para el manejo del aplicativo web de tecnovigilancia. En temas de reactivovigilancia se realizaron cuatro (4) asistencias técnicas, las cuales se realizaron virtualmente mediante la aplicación de TEAMS, con el fin de emitir y aclarar lineamientos sobre el funcionamiento del programa de Reactivovigilancia, los actores que recibieron estas actividades corresponden a: Profesionales de la secretaria de Salud de cesar, Profesionales de la secretaria de Salud del Cauca, profesionales de la secretaria de  Magdalena y Profesionales de la secretaria de Salud de Cali.</v>
          </cell>
          <cell r="R9">
            <v>11</v>
          </cell>
          <cell r="S9">
            <v>0.21153846153846154</v>
          </cell>
          <cell r="T9" t="str">
            <v>Durante el cuarto trimestre de 2022 se realizaron un total de 11 asistencias técnicas distribuidas de la siguiente forma: 
Grupo de Componentes Anatomicos: durante el cuarto trimestre del año 2022, el grupo de Vigilancia Epidemiologica, fue reestructurado y paso a denominarse Grupo de Componentes Anatomicos, en donde el proceso de Asistencia Tecnica en temas de Reactivovigilancia paso al Grupo de Vigilancia postmercado, sin embargo en atención a que la planeación ya se habia realizado de manera previa, el grupo de componentes continuo con el desarrollo de las Asistencias Tecnicas en temas de reactivovigilancia hasta el mes de diciembre, en este sentido durante el cuarto trimestre de 2022, se realizaron siete (7) asistencias técnicas, las cuales se realizaron virtualmente mediante la aplicación de TEAMS, con el fin de emitir y aclarar lineamientos sobre el funcionamiento del programa de Reactivovigilancia, los actores que recibieron esta actividad corresponden a: Profesionales de la secretaria de Salud de Nariño, Profesionales de la secretaria de Salud de Choco y Cartagena, Profesionales de Clínica el Barzal, Hospital Departamental de Villavicencio, Centro Dermatológico  Federico Lleras Acosta, Inversiones Clínica Meta.
Grupo de vigilancia postcomercializacion: Durante el cuarto trimestre del año 2022,  se ejecutaron 4 asistencias técnicas, las cuales fueron realizadas de forma virtual mediante plataforma Teams. Allí se  fortalecieron las competencias técnicas de 6 Referentes de Tecnovigilancia de las Secretarías de Salud de Nariño, Caldas, Santander y Buenaventura en las funciones de competencia para las Secretarías de Salud, así como aspectos básicos para el manejo del aplicativo web de tecnovigilancia. 
2. No hubo dificultades
3. No aplica</v>
          </cell>
        </row>
        <row r="10">
          <cell r="A10" t="str">
            <v>DD03</v>
          </cell>
          <cell r="B10" t="str">
            <v xml:space="preserve">Analizar la causalidad y gestionar los reportes de eventos e incidentes adversos asociados al uso de los dispositivos médicos notificados al programa nacional de tecnovigilancia </v>
          </cell>
          <cell r="C10">
            <v>25277</v>
          </cell>
          <cell r="D10">
            <v>0</v>
          </cell>
          <cell r="E10">
            <v>25277</v>
          </cell>
          <cell r="F10">
            <v>25277</v>
          </cell>
          <cell r="G10">
            <v>0</v>
          </cell>
          <cell r="H10">
            <v>25277</v>
          </cell>
          <cell r="I10">
            <v>5770</v>
          </cell>
          <cell r="J10">
            <v>0.22827075997942795</v>
          </cell>
          <cell r="K10" t="str">
            <v>Durante el primer trimestre del año, se recibieron 5770 casos de reportes de eventos e incidentes adversos asociados al uso de Dispositivos Médicos, lo cual aporto un 29% a la meta anual establecida, se resalta que de los reportes recibidos 102 se recibieron mediante la modalidad temporal los cuales ya fueron migrados al aplicativo web quedando identificados con un código COL en base de datos, los totales de acuerdo con su clasificación corresponde a:   
• Evento adverso no serio: 2189 
• Evento adverso serio: 253 
• Incidente adverso no serio: 3206 
• Incidente adverso serio: 122  
De estos 5770, se recibieron 34 reportes de eventos e incidentes adversos relacionados con dispositivos médicos que fueron importados o fabricados bajo la modalidad de vitales no disponibles, de los cuales el 68% correspondió a reportes relacionados con jeringas.  
De los eventos e incidentes reportados 26 están relacionados con ventiladores, de estos en 25 reportes los equipos contaban con registro sanitario y en 1 es VND, dentro de las causas asociadas a los reportes se encuentran error de uso, fabricación, mantenimiento, componente eléctrico, fuente de energía, software, falla en la alarma y desconexión. Asimismo, se presentaron 32 reportes relacionados con tapabocas convencionales, las fallas asociadas son por defectos de calidad del producto en su fabricación y por los materiales. 
Adicionalmente se presentaron 141 reportes relacionados con jeringas dentro de las causas asociadas a los reportes en su mayoría se encuentran fabricación, contaminación durante la producción, condiciones de almacenamiento, contaminación postproducción y desconexión.    
Dentro de las acciones implementadas se realizó requerimiento documental de los casos con los referentes de las Instituciones Hospitalarias y de las empresas importadoras y fabricantes autorizados. 
2. Dentro de las dificultades para el periodo a reportar se encuentra el ataque cibernético el cual llevo a la caída de los servidores y por lo tanto del aplicativo web de tecnovigilancia, lo que impidió que durante el 6 de febrero al 10 de marzo ningún usuario ni externo ni interno pudieran acceder al aplicativo web de tecnovigilancia a realizar reportes y tampoco los Entes Territoriales ni el Invima pudieron acceder a la gestión de estos. Si bien terminando el trimestre el aplicativo se encontró funcional, se reportaron varias fallas y demasiadas intermitencias en el funcionamiento con caídas permanentes, situaciones que fueron reportadas a OTI. Sumado a lo anterior se generó una alta cantidad de solicitudes por parte de los diferentes usuarios quienes requerían información al respecto del mecanismo de reporte y como acceder al aplicativo.  
3. Dentro de las acciones emprendidas para que los usuarios pudieran reportar se implementó el reporte manual de reportes inmediatos mediante la aplicación forms de office 365, estos reportes fueron subidos a una base de datos temporal y se les asigno un código temporal aclarando al usuario que una vez los aplicativos estuvieran funcionales se migrarían al aplicativo web y se les asignaría un código temporal. Adicionalmente estos reportes una vez en la base de datos temporal fueron depurados, encontrando que de los 122 reportes recibidos por ese mecanismo, solo a 102 se les asigno un código temporal ya que correspondían a eventos o incidentes adversos serios, estos posteriormente fueron migrados al aplicativo web quedando identificados con código COL definitivo; 17 fueron anulados puesto que se trataba de otro tipo de reporte y 3 no pudieron ser migrados porque no contaban con información del reportante que permitiera verificar su trazabilidad para realizar el ingreso al aplicativo web.  
De las situaciones reportadas a OTI se gestionaron las fallas generando dos cargues de nuevas versiones del aplicativo web, las cuales no han sido probadas y verificadas en producción, se está a la espera de confirmación para hacer pruebas en producción, puesto que no se cuenta con servidor de pruebas.  
Además de la anterior se resalta que durante todo el trimestre se realizaron continuas capacitaciones en gestión de reportes al personal nuevo, puesto que ingresaron 3 profesionales nuevas y 1 pasante.</v>
          </cell>
          <cell r="L10">
            <v>6007</v>
          </cell>
          <cell r="M10">
            <v>0.23764687265102663</v>
          </cell>
          <cell r="N10" t="str">
            <v>1. Durante el segundo trimestre del año, se recibieron 6007 casos de reportes de eventos e incidentes adversos asociados al uso de Dispositivos Médicos, lo cual aporto un 27% a la meta anual, los totales de acuerdo con su clasificación corresponden a: 
• Evento adverso no serio: 1579
• Evento adverso serio: 387
• Incidente adverso no serio: 3936
• Incidente adverso serio: 105
Durante el II trimestre del 2022 se recibieron 30 reportes de eventos e incidentes adversos relacionados con dispositivos médicos que fueron importados o fabricados bajo la modalidad de vitales no disponibles, de los cuales el 70% correspondió a reportes relacionados con jeringas.
De los eventos e incidentes reportados 27 estaban relacionados con ventiladores, dentro de las causas asociadas a los reportes se encuentran error de uso, fabricación, mantenimiento, componente eléctrico, fuente de energía, software, falla en la alarma y desconexión. Asimismo, se presentaron 53 reportes relacionados con tapabocas convencionales, las fallas asociadas son por defectos de calidad del producto en su fabricación y por los materiales.
Adicionalmente se presentaron 153 reportes relacionados con jeringas dentro de las causas asociadas a los reportes en su mayoría se encuentran fabricación, contaminación durante la producción, condiciones de almacenamiento, contaminación postproducción y desconexión.  
Dentro de las acciones implementadas se realizó requerimiento documental de los casos con los referentes de las Instituciones Hospitalarias y de las empresas importadoras y fabricantes autorizados.
Adicionalmente se implementaron variables nuevas en los planes de trabajo que permitirán identificar con mayor especificidad la calidad de los reportes. Asimismo, y de acuerdo son la tendencia de los dos últimos años se solicito modificar la meta de 20000 a 22200.
2. Dentro de las dificultades para el periodo a reportar se encuentran fallas constantes en el aplicativo web de tecnovigilancia en los procesos de notificación electrónica, en la red y en los balanceadores lo cual afecto el acceso y la navegabilidad a este, lo que se vio reflejado en el aumento de consultas y correos por parte de los usuarios, además de una alta duplicidad de reportes por múltiples cargues de información.
3. Dentro de las acciones emprendidas de cara al Instituto las fallas fueron reportadas a OTI, quienes gestionaron las fallas logrando así estabilizar el aplicativo generando dos cargues de nuevas versiones del aplicativo web, las cuales están en producción, sin embargo, está pendiente subir una nueva versión correspondiente a unos tikets están pendientes de verificación por parte de la Misional. De otra parte, de cara al usuario se respondieron más de 600 correos electrónicos, en donde se relaciono al usuario los códigos de notificación, los códigos COL y PRECOL, asimismo se realizó el rechazo de 3772 PRECOLES ya que eran reportes duplicados.</v>
          </cell>
          <cell r="O10">
            <v>8153</v>
          </cell>
          <cell r="P10">
            <v>0.32254618823436326</v>
          </cell>
          <cell r="Q10" t="str">
            <v xml:space="preserve">1. Durante el tercer trimestre del año, se recibieron 8153 casos de reportes de eventos e incidentes adversos asociados al uso de Dispositivos Médicos, los totales de acuerdo con su clasificación corresponden a:  
•	Evento adverso no serio: 1750
•	Evento adverso serio: 532
•	Incidente adverso no serio: 5645
•	Incidente adverso serio: 226
Durante el III trimestre del 2022 se recibieron 46 reportes de eventos e incidentes adversos relacionados con dispositivos médicos que fueron importados o fabricados bajo la modalidad de vitales no disponibles, de los cuales el 52.17% correspondió a reportes relacionados con jeringas. 
De los eventos e incidentes reportados 41 estaban relacionados con ventiladores, dentro de las causas asociadas a los reportes se encuentran error de uso, fabricación, mantenimiento, componente eléctrico, fuente de energía, software, falla en la alarma y desconexión. Asimismo, se presentaron 36 reportes relacionados con tapabocas convencionales, las fallas asociadas son por defectos de calidad del producto en su fabricación y por los materiales.
Adicionalmente se presentaron 202 reportes relacionados con jeringas dentro de las causas asociadas a los reportes en su mayoría se encuentran fabricación, contaminación durante la producción, condiciones de almacenamiento, contaminación postproducción y desconexión.   
Se resalta que durante el trimestre se realizó la anulación de 132 reportes, esto debido a que en el momento de la aprobación se generaba duplicidad.
Dentro de las acciones implementadas se realizó requerimiento documental de los casos con los referentes de las Instituciones Hospitalarias y de las empresas importadoras y fabricantes autorizados. 
Adicionalmente se implementaron variables nuevas en los planes de trabajo que permitirán identificar con mayor especificidad la calidad de los reportes. 
2. Durante el tercer trimestre no se presentaron fallas relevantes, las dificultades presentadas en el trimestre anterior fueron corregidas.
3. Como novedad se solicitó una actualización del aplicativo en funcionalidades internas que no afectaban la funcionalidad del usuario.  </v>
          </cell>
          <cell r="R10">
            <v>5347</v>
          </cell>
          <cell r="S10">
            <v>0.21153617913518219</v>
          </cell>
          <cell r="T10" t="str">
            <v xml:space="preserve">1. Durante el cuarto trimestre del año, se recibieron 5347 casos de reportes de eventos e incidentes adversos asociados al uso de Dispositivos Médicos, los totales de acuerdo con su clasificación corresponden a:  
•	Evento adverso no serio: 1659
•	Evento adverso serio: 345
•	Incidente adverso no serio: 3202
•	Incidente adverso serio: 141
Durante el IV trimestre del 2022 se recibieron 15 reportes de eventos e incidentes adversos relacionados con dispositivos médicos que fueron importados o fabricados bajo la modalidad de vitales no disponibles. De los eventos e incidentes reportados 34 estaban relacionados con ventiladores, dentro de las causas asociadas a los reportes se encuentran error de uso, mantenimiento, componente eléctrico, software, falla en la alarma y desconexión.  Asimismo, se presentaron 99 reportes relacionados con jeringas dentro de las causas asociadas a los reportes en su mayoría se encuentran fabricación, contaminación durante la producción, contaminación postproducción y desconexión.   
Adicionalmente, en atención al ciberataque del mes de octubre del cual fue víctima el Invima, se habilitaron enlaces de reporte temporal para eventos e incidentes serios, por este canal se recibieron 288 reporte a los cuales se asignó un código temporal y de estos se migraron de forma manual al aplicativo web de tecnovigilancia 179 reportes, 102 fueron anulados puesto que se trataban de reportes trimestrales o no serios, y para 7 reportes se solicitó información adicional la cual a la fecha no ha sido allegada para poder dar ingreso manual al reporte.
2. Dentro de las dificultades para el periodo a reportar se encuentra el ciberataque del cual fue víctima el Invima y llevo a la caída de los servidores y por lo tanto del aplicativo web de tecnovigilancia, lo que impidió que durante el 3 de octubre al 27 de noviembre ningún usuario externo ni interno pudieran acceder al aplicativo web a realizar los respectivos reportes, asimismo los Entes Territoriales ni el Invima pudieron acceder a la gestión de estos. Lo cual genero reprocesos en el sentido de que una vez habilitado el aplicativo web, todos los reportes realizados por los canales temporales tuvieron que ingresarse de forma manual por parte de los profesionales del grupo, asimismo se recibieron muchas consultas por parte de las usuarias relacionadas con solicitudes de como reportar y que hacer con los reportes trimestrales y no serios.  
3. Dentro de las acciones emprendidas para que los usuarios pudieran reportar, se habilitaron enlaces de reporte temporal, estos reportes fueron subidos a una base de datos temporal y se les asigno un código temporal aclarando al usuario que una vez los aplicativos estuvieran funcionales se migrarían al aplicativo web y se les asignaría un código definitivo. Adicionalmente, una vez los aplicativos se encontraron funcionales se solicitó el envío de un correo masivo desde comunicaciones Invima, con el fin de divulgar a los actores que ya podían hacer sus reportes del III trimestre del año y los enlaces correctos para acceder al aplicativo. </v>
          </cell>
        </row>
        <row r="11">
          <cell r="A11" t="str">
            <v>DD04</v>
          </cell>
          <cell r="B11" t="str">
            <v>Gestionar los requisitos contemplados en la Norma del Programa de Tecnivigilancia (Resolución 4816) - Inscritos a la Red</v>
          </cell>
          <cell r="C11">
            <v>2310</v>
          </cell>
          <cell r="D11">
            <v>0</v>
          </cell>
          <cell r="E11">
            <v>2310</v>
          </cell>
          <cell r="F11">
            <v>2310</v>
          </cell>
          <cell r="G11">
            <v>0</v>
          </cell>
          <cell r="H11">
            <v>2310</v>
          </cell>
          <cell r="I11">
            <v>623</v>
          </cell>
          <cell r="J11">
            <v>0.26969696969696971</v>
          </cell>
          <cell r="K11" t="str">
            <v xml:space="preserve">1.Para la inscripción a la RNTV, el comportamiento del primer trimestre del año 2022 es así:
MES TOTAL APLICATIVO y FORMS TEMPORAL
ENERO   136
FEBRERO   92
MARZO   395
En el mes de marzo se presenta la novedad de doble inscripción, anulando 4 registros, para un total de 395 en total.
Se observa que por motivos del ciberataque ocurrido en el mes de febrero las inscripciones para ese mes disminuyeron en un 32.4% con relación al mes de enero, sin embargo es importante indicar que con la elaboración del formato de IRNTV por medio de la herramienta que ofrece Microsoft Office 365, esta actividad para el mes de marzo aumento significativamente con relación al mes de enero y febrero. Para el mes de marzo se realizó una validación de información de las dos bases de datos reportando una duplicidad en cuatro (4) empresas, las cuales fueron descartadas del reporte POA.
Así las cosas, para el primer trimestre del año 2022, se lleva un total de 623 actores entre fabricantes, importadores, profesionales independientes de salud, laboratorios clínicos, ópticas, IPS, estéticas, comercializador minorista.
El tipo de actor más inscrito corresponde a los prestadores de servicio de salud, los cuales equivalen a un 59,07 % del total de actores inscritos del I trimestre de 2022, con un total del 368 en total, seguido por los prestadores independientes. 
3. Es importante mantener comunicación con los actores que recibieron el correo indicando el código temporal que se dio durante la cibercrisis, para que se abstengan de realizar nuevamente la inscripción por el aplicativo, esto implicaría duplicidad y riesgo en dos datos a reportar en el mes de abril con relación al POA, de igual forma esta comunicación se puede replicar en los procesos de capacitaciones, asistencia técnica y consultadas realizadas por correo electrónico y teléfono donde los usuarios son orientados para la inscripción a la red. </v>
          </cell>
          <cell r="L11">
            <v>510</v>
          </cell>
          <cell r="M11">
            <v>0.22077922077922077</v>
          </cell>
          <cell r="N11" t="str">
            <v xml:space="preserve">1. Durante el segundo trimestre se inscribieron 510 usuarios aportando un 34.4% a la meta anual, el 70.5% de inscripciones correspondieron a IPS y prestadores independientes y el 10.5% a fabricantes e importadores de DM y RDI y el 19% restante a otro tipo de actores.
2. Dentro de las dificultades se ha evidenciado duplicidad de inscripciones por diversas razones tales como que cada vez que cambia el responsable de una empresa, esta se vuelve a inscribir.
3. Continuar con los procesos de capacitación, asistencia técnica y consultadas realizadas mediante atención a usuarios, correo electrónico, teléfono y chat donde permanentemente los usuarios son orientados para la correcta inscripción a la red nacional de tecnovigilancia. Adicionalmente se realizará la depuración de la base de inscritos quienes serán vinculados a una prueba piloto que permitirá mantener informados a todos los actores en tiempo real mediante la herramienta YAMER de Office 365. </v>
          </cell>
          <cell r="O11">
            <v>495</v>
          </cell>
          <cell r="P11">
            <v>0.21428571428571427</v>
          </cell>
          <cell r="Q11" t="str">
            <v>1. Durante el tercer trimestre se inscribieron 495, el 71.7% de inscripciones correspondieron a prestadores de servicios de salud, el 16.7% a fabricantes e importadores de DM y RDI y el 11.5% restante a otro tipo de actores. 
2. Dentro de las dificultades se ha evidenciado duplicidad de inscripciones por diversas razones tales como que cada vez que cambia el responsable de una empresa, esta se vuelve a inscribir.
3. Continuar con los procesos de capacitación, asistencia técnica y consultadas realizadas mediante atención a usuarios, correo electrónico, teléfono y chat donde permanentemente los usuarios son orientados para la correcta inscripción a la red nacional de tecnovigilancia. Adicionalmente se realizará la depuración de la base de inscritos quienes serán vinculados a una prueba piloto que permitirá mantener informados a todos los actores en tiempo real mediante la herramienta YAMMER de Office 365.</v>
          </cell>
          <cell r="R11">
            <v>682</v>
          </cell>
          <cell r="S11">
            <v>0.29523809523809524</v>
          </cell>
          <cell r="T11" t="str">
            <v>1. Durante el cuarto trimestre se inscribieron 682 actores, el 79.76% de inscripciones correspondieron a prestadores de servicios de salud, el 6.59% a fabricantes e importadores de DM y el 13.65% restante a otro tipo de actores. Adicionalmente, en atención al ciberataque del mes de octubre del cual fue víctima el Invima, se habilitaron enlaces de inscripción temporal a la red nacional de tecnovigilancia, por este canal se recibieron 359 inscripciones a las que se asignó un código temporal y posteriormente se migraron de forma manual al aplicativo web de tecnovigilancia.
2. Dentro de las dificultades para el periodo a reportar se encuentra el ciberataque del cual fue víctima el Invima y llevo a la caída de los servidores y por lo tanto del aplicativo web de tecnovigilancia, lo que impidió que durante el 3 de octubre al 27 de noviembre ningún usuario externo ni interno pudieran acceder al aplicativo web. Lo cual genero reprocesos en el sentido de que una vez habilitado el aplicativo web, todas las inscripciones realizadas por los canales temporales tuvieron que ingresarse de forma manual por parte de los profesionales del grupo. Adicional a lo anterior se continúa evidenciando duplicidad de inscripciones por diversas razones tales como que cada vez que cambia el responsable de una empresa, esta se vuelve a inscribir. 
3. Dentro de las acciones emprendidas para que los usuarios se pudieran inscribir, se habilitaron enlaces de inscripción temporal, estas fueron subidas a una base de datos temporal y se les asigno un código temporal aclarando al usuario que una vez los aplicativos estuvieran funcionales se migrarían al aplicativo web y se les asignaría un código definitivo. Adicionalmente, una vez los aplicativos se encontraron funcionales se solicitó el envío de un correo masivo desde comunicaciones Invima, con el fin de divulgar a los actores que ya podían hacer sus reportes del III trimestre del año y los enlaces correctos para acceder al aplicativo.  En el marco de la depuración propuesta para el trimestre anterior, se envió correo masivo a los usuarios con un enlace donde podían registrar la información correcta, la información será analizada en el primer mes del año 2023 y se continuará con una prueba piloto que permitirá mantener informados a todos los actores en tiempo real mediante la herramienta YAMMER de Office 365.</v>
          </cell>
        </row>
        <row r="12">
          <cell r="A12" t="str">
            <v>DD05</v>
          </cell>
          <cell r="B12" t="str">
            <v>Gestionar los requisitos contemplados en la Norma del Programa de Tecnivigilancia (Resolución 4816) - Alertas</v>
          </cell>
          <cell r="C12">
            <v>200</v>
          </cell>
          <cell r="D12">
            <v>0</v>
          </cell>
          <cell r="E12">
            <v>200</v>
          </cell>
          <cell r="F12">
            <v>200</v>
          </cell>
          <cell r="G12">
            <v>0</v>
          </cell>
          <cell r="H12">
            <v>200</v>
          </cell>
          <cell r="I12">
            <v>43</v>
          </cell>
          <cell r="J12">
            <v>0.215</v>
          </cell>
          <cell r="K12" t="str">
            <v xml:space="preserve">1.ALERTAS y RECALL monitoreados 48; de los cuales el total de Alertas y Recall que aplicaron a Colombia para el I trimestre 2022 fue de 43:
12 de EBC y 31 de DM
Estados: Abierto: 22/ Seguimiento: 21/ Cierre: 0
Aporte del I trimestre para cumplimiento meta POA corresponde al 23.9%
2.Dificultades o problemas presentados:
El proceso se recibe hacia el 25 de enero de 2022, estando en un periodo de transición, evidenciando pendientes del mes de diciembre 2021. Ciber ataque a partir de 9 de febrero, a pesar de la novedad del ciberataque se mantiene el volumen de casos reportados de vitales no disponibles relacionados con la emergencia sanitaria, dispositivos y equipos médicos en general, teniendo como referencia de comparación el primer trimestre de 2021. El ingreso por monitoreo y por importadores refleja un impacto considerablemente en el seguimiento de RISARH debido a que no se cuenta con la información necesaria, ni con la herramienta de publicación, presentando un retraso en la gestión de los casos reportados durante los meses de enero, febrero y marzo de 2022, así como en la trazabilidad de casos reportados durante el 2021 por lo anterior la gestión presenta retrasos y perdida de oportunidad en la comunicación del riesgo. Se evidencia déficit en la información reportada mediante formulario temporal de forms
3.Plan de acción para la mejora:
Se realizará la gestión de reportes RISARH desde lo evidenciado durante el mes de diciembre de 2021 a lo más reciente con respecto alertas 
Notificación a usuarios para la recopilación nuevamente de la información necesaria para seguimiento y cierre de los casos.
Migración de la información reportada mediante formato temporal forms al aplicativo de RISARH en los momentos que este lo permita.
Gestión de publicación herramienta temporal en SharePoint para la publicación dando prioridad alertas y recall (esta fue puesta en funcionamiento a finales de marzo) para usuarios externos 
Lograr gestionar lo represado de los meses de diciembre 2021 enero, febrero y marzo de 2022 antes de finalizar el cierre de abril 2022(notificación usuarios, publicación, y estado seguimiento)  </v>
          </cell>
          <cell r="L12">
            <v>32</v>
          </cell>
          <cell r="M12">
            <v>0.16</v>
          </cell>
          <cell r="N12" t="str">
            <v xml:space="preserve">1. Durante el segundo trimestre se realizó el monitoreo en las páginas de entidades sanitarias homologas al Invima encontrando 44 alertas de las cuales aplicaron a Colombia 32 incluyendo los recall, lo que aporta un 18% a la meta anual, de las 32 alertas a corte de 30 de junio, 4 se encuentran abiertas, 27 en seguimiento y 1 cerrada. Dentro de las causas más reportadas se encuentran fallas en instrucciones de uso y etiquetado y producto fraudulento.
2. Reprocesos en la publicación de las alertas debido a que no existe unificación de criterios en cuanto a la medición de tiempos entre la notificación de un caso al importador y su respuesta al Instituto confirmando el ingreso o nacionalización de los productos relacionados en una alerta.
Adicionalmente se evidencian fallas para el usuario de dispositivos médicos creado en el aplicativo de publicaciones, puesto que no llegan las notificaciones del cargue de las publicaciones a ese usuario sino al usuario de reactivos, generando reprocesos ya que dicho usuario tiene que enviar la notificación al usuario de dispositivos para que se pueda continuar con el proceso de la notificación a comunicaciones y de esta forma se realice la publicación.
3. Se determino realizar una primera notificación al importador y darle un tiempo de 5 días hábiles para que informe al Instituto si el producto ingreso o no al país, pasado este tiempo si no hay respuesta se realiza la publicación.
Para el caso del usuario del aplicativo de publicaciones se cargó un tiket a la Oficina de Tecnologías sin embargo a la fecha no han dado respuesta.   </v>
          </cell>
          <cell r="O12">
            <v>55</v>
          </cell>
          <cell r="P12">
            <v>0.27500000000000002</v>
          </cell>
          <cell r="Q12" t="str">
            <v xml:space="preserve">1. Durante el tercer trimestre se realizó la gestión de 55 alertas incluidos los recall (por monitoreo en las páginas de entidades sanitarias homologas al Invima aplicaron a Colombia 30, adicionalmente mediante el aplicativo web por parte de importadores y fabricantes se ingresaron 25 alertas). Se resalta que a corte de 30 de septiembre se encuentran 20 casos abiertos, 26 en seguimiento y 9 cerrados, las causas más reportadas están relacionadas con fabricación, calidad etiquetada con los productos involucrados y producto fraudulento. 
2. Una de las mayores dificultades para el cierre de los casos notificados, es la recolección y envió de los soportes correspondientes al plan de acción ejecutado por parte de los importadores, debido a que esta gestión no solo depende del importador sino también de terceros y sumado a que el instituto no tiene un plazo establecido para subsanar los requerimientos solicitados, dicha situación ocasiona que el grupo de vigilancia post comercialización deba requerir dos o tres veces a los responsables del registro sanitario, generando reprocesos en las publicaciones y aumento en los tiempos de análisis y respuestas allegadas. Así mismo es importante mencionar que como se expresa en el párrafo anterior, el retiro del producto del mercado tiene un alto porcentaje en los casos reportados y uno de los incumplimientos más frecuentes para generar el cierre del caso es la falta de evidencias fotográficas y acta de destrucción. Adicionalmente se tuvieron dificultades en la publicación de los casos ya que por el primer ciberataque estas se empezaron a represar. 
3. Para abordar las dificultades se determino realizar una primera notificación al importador y darle un tiempo de 5 días hábiles para que informe al Instituto si el producto ingreso o no al país, pasado este tiempo si no hay respuesta se realiza la publicación del caso risarh, así mismo se inició con la modificación del procedimiento con el fin de estandarizar los tiempos de respuesta, y demás gestión del proceso. Adicionalmente este trimestre se inició con la publicación de los casos represados por el impacto del primer ciberataque y esta se realiza solo si el importador comunica que el producto se importó al país y/o si se presenta un silencio administrativo de parte de este. </v>
          </cell>
          <cell r="R12">
            <v>70</v>
          </cell>
          <cell r="S12">
            <v>0.35</v>
          </cell>
          <cell r="T12" t="str">
            <v>1. Durante el cuarto trimestre se realizó el monitoreo y gestión de 70 alertas de estas, 43 tuvieron origen en el monitoreo de las páginas de entidades sanitarias de referencia y 27 de reporte realizados por fabricantes e importadores mediante el aplicativo web, los 70 casos corresponden a 6 de EBC y 64 de DM. A corte de 31 de diciembre, se encuentran 29 abiertas, 27 en seguimiento y 15 cerradas.  Se evidencia que el 64.2% de los recall son detectados en el desarrollo de las actividades de monitoreo, como falla más reportada, calidad en la fabricación. etiquetado y empaque. 
2. Una de las mayores dificultades para el cierre de los casos de retiro del mercado es la recolección y envió de los soportes al plan de acción ejecutado por parte de los importadores, así mismo la respuesta de los reportes evidenciados por monitoreo donde se afirma que el producto ingreso o no al país, dichas respuestas se requieren para continuar con la gestión de acuerdo a lo establecido en el instructivo IVC-VIG-IN019, si no se tiene respuestas estos casos quedan en estado abierto.  A pesar del plazo establecido por el Instituto para subsanar los requerimientos solicitados, los importadores y fabricantes no envían la información de manera oportuna, adicional a esto la demanda de reportes se mantiene mes a mes lo que dificulta que se realice el análisis oportuno de las respuestas allegadas, generando un represamiento de los reportes ya notificados.  Así mismo es importante mencionar que debido a las fallas que aún persisten en la página web, se tuvo que priorizar la publicación para las alertas sanitarias y lo más relevante en retiros de producto del mercado debido a que el espacio para la publicación y posterior difusión en redes es pequeño.   Finalmente es importante tener en cuenta que debido a las novedades del ciber ataque 2 y a las diferentes actividades que demanda el proceso RISARH, el talento humano con el que cuenta el proceso no da abasto para la ejecución oportuna de los casos, durante este trimestre se presentó reprocesamientos en la clasificación de casos ingresados por monitoreo y tiempos extras en el acompañamiento con el personal asignado para el desarrollo de la actividad.
3. Se determino que pasado el tiempo establecido en la notificación (alertas 10 dias ; recall 15 días habiles), si el importador o fabricante no informa si el producto afectado ingreso al país, o amplia la información de los requerimientos solicitados, se realizara la publicación  de la alerta con la información detectada en la agencia sanitaria de referencia o en su efecto la ingresada por el notificante, se aclara que el tiempo otorgado al importador o fabricante tiene como objetivo que la publicación de la alerta sea de veracidad y cuente con la información completa en el momento de que la comunidad en general la verifique en pagina web o redes sociales del Invima  y  adicionalmente evite reprocesos en la gestión de risarh. Se estableció como plan de acción para ejecutarse desde enero de 2023 que se enviará a publicación 3 casos semanales de alertas sanitarias con el fin de no saturar las redes y subsanar el represamiento de los casos a publicar, así mismo se informa a comunicaciones y que es importante publicar de manera oportuna.</v>
          </cell>
        </row>
        <row r="13">
          <cell r="A13" t="str">
            <v>DD06</v>
          </cell>
          <cell r="B13" t="str">
            <v>Gestionar los requisitos contemplados en la Norma del Programa de Tecnivigilancia (Resolución 4816) - Hurtos</v>
          </cell>
          <cell r="C13">
            <v>229</v>
          </cell>
          <cell r="D13">
            <v>0</v>
          </cell>
          <cell r="E13">
            <v>229</v>
          </cell>
          <cell r="F13">
            <v>229</v>
          </cell>
          <cell r="G13">
            <v>0</v>
          </cell>
          <cell r="H13">
            <v>229</v>
          </cell>
          <cell r="I13">
            <v>46</v>
          </cell>
          <cell r="J13">
            <v>0.20087336244541484</v>
          </cell>
          <cell r="K13" t="str">
            <v xml:space="preserve">1.HURTOS Con un total de 46 Hurtos correspondiente al I trimestre 2022:  21 de EBC y 25 DM
Aporte del Trimestre para cumplimiento meta POA (200) corresponde al 23%
Estado: Seguimiento: 25/ Cierre: 21
Los estados en seguimiento significan que se notificó al usuario pero que aún no ha sido publicado. y el estado cerrado que esos ya se completó el proceso y se da cierre. </v>
          </cell>
          <cell r="L13">
            <v>52</v>
          </cell>
          <cell r="M13">
            <v>0.22707423580786026</v>
          </cell>
          <cell r="N13" t="str">
            <v>1. Durante el segundo trimestre se recibió el reporte de 52 hurtos, correspondientes a 20 de EBC y 32 de DM, lo cual aporto un 26% a la meta anual, de los 52 hurtos se notificaron, gestionaron y se encuentran en seguimiento 46, encontrándose pendientes 6 y todos por publicación
2. Durante el trimestre se evidenciaron dificultades en la publicación de los hurtos debido a que la plataforma de hurtos sigue estando fuera de servicio.
3. Se realizo solicitud a Oficina de Comunicaciones para que la publicación se realizará mediante redes social con un enlace de PDF, a la fecha nos encontramos en espera de dicha respuesta</v>
          </cell>
          <cell r="O13">
            <v>54</v>
          </cell>
          <cell r="P13">
            <v>0.23580786026200873</v>
          </cell>
          <cell r="Q13" t="str">
            <v xml:space="preserve">1. Durante el tercer trimestre se recibieron 54 hurtos, correspondientes a 22 de EBC y 32 de DM.
2. Durante el trimestre se procede nuevamente al cargue y elaboración de oficios adjuntos de la publicación  de los hurtos reportados en  el periodo enero-julio del año 2022, debido a que esta información no se pudo recuperar en el momento del restablecimiento de la página, esto finalmente género reprocesos y se tuvo que realizar nuevamente el envío de los archivos de publicación, por lo que los hurtos reportados durante los meses de agosto y septiembre se encuentran notificados pero  pendientes  de publicación en página web.
3. Se realizo la elaboración de los oficios para la publicación de los hurtos de agosto y septiembre, se esta en espera de que los servicios web se restablezcan para proceder a la solicitud de publicación. </v>
          </cell>
          <cell r="R13">
            <v>77</v>
          </cell>
          <cell r="S13">
            <v>0.33624454148471616</v>
          </cell>
          <cell r="T13" t="str">
            <v xml:space="preserve">1. Durante el cuarto  trimestre se recibió el reporte de 77 hurtos, correspondientes a 18 de EBC y 59 de DM, lo cual aporto un 38.5% a la meta anual, de los 77 hurtos esta pendiente la publicacion en pagina web debido a que a la fecha aun no se restablece la pagina en su totalidad. 
2. Durante el cuarto  trimestre NO es posible ejecutar la gestión completa en la actividad de hurtos, debido al  Ciber ataque presentado  a partir de 3 de octubre de 2022. A pesar de la novedad del ciberataque se mantiene el promedio de casos reportados, sin embargo no es posible su publicacion en pagina web, lo cual presenta  un retraso en la gestión  y perdida de oportunidad en la comunicación del riesgo.  A la fecha no se tiene  respuesta de comunicaciones informando como retomar la publicacion y el cargue de los oficios de los hurtos reportados 
3. Realizar los oficios correspondientes para tener listos en el momento que se restablezca la página web y así enviar a la solicitud a la Oficina de Comunicaciones para que los hurtos del periodo antes mencionado puedan ser publicados. </v>
          </cell>
        </row>
        <row r="14">
          <cell r="A14" t="str">
            <v>DD07</v>
          </cell>
          <cell r="B14" t="str">
            <v>Gestionar los requisitos contemplados en la Norma del Programa de Tecnivigilancia (Resolución 4816) - Informes</v>
          </cell>
          <cell r="C14">
            <v>197</v>
          </cell>
          <cell r="D14">
            <v>0</v>
          </cell>
          <cell r="E14">
            <v>197</v>
          </cell>
          <cell r="F14">
            <v>197</v>
          </cell>
          <cell r="G14">
            <v>0</v>
          </cell>
          <cell r="H14">
            <v>197</v>
          </cell>
          <cell r="I14">
            <v>46</v>
          </cell>
          <cell r="J14">
            <v>0.233502538071066</v>
          </cell>
          <cell r="K14" t="str">
            <v xml:space="preserve">1.INFORMES monitoreados 48; de los cuales el total de Informes que aplicaron a Colombia, para el I trimestre fue de 46 (24 de EBC y 22 de DM)
Aporte del Trimestre para cumplimiento meta POA (250) corresponde al 18,4%
 Estados: Abierto: 14/Seguimiento: 26/Cierre: 6  
2.Dificultades o problemas presentados:
El proceso se recibe hacia el 25 de enero de 2022, estando en un periodo de transición, evidenciando pendientes del mes de diciembre 2021. Ciber ataque a partir de 9 de febrero, a pesar de la novedad del ciberataque se mantiene el volumen de casos reportados de vitales no disponibles relacionados con la emergencia sanitaria, dispositivos y equipos médicos en general, teniendo como referencia de comparación el primer trimestre de 2021. El ingreso por monitoreo y por importadores refleja un impacto considerablemente en el seguimiento de RISARH debido a que no se cuenta con la información necesaria, ni con la herramienta de publicación, presentando un retraso en la gestión de los casos reportados durante los meses de enero, febrero y marzo de 2022, así como en la trazabilidad de casos reportados durante el 2021 por lo anterior la gestión presenta retrasos y perdida de oportunidad en la comunicación del riesgo. Se evidencia déficit en la información reportada mediante formulario temporal de forms
3.Plan de acción para la mejora:
Se realizará la gestión de reportes RISARH desde lo evidenciado durante el mes de diciembre de 2021 a lo más reciente con respecto alertas 
Notificación a usuarios para la recopilación nuevamente de la información necesaria para seguimiento y cierre de los casos.
Migración de la información reportada mediante formato temporal forms al aplicativo de RISARH en los momentos que este lo permita.
Gestión de publicación herramienta temporal en SharePoint para la publicación dando prioridad alertas y recall (esta fue puesta en funcionamiento a finales de marzo) para usuarios externos </v>
          </cell>
          <cell r="L14">
            <v>34</v>
          </cell>
          <cell r="M14">
            <v>0.17258883248730963</v>
          </cell>
          <cell r="N14" t="str">
            <v>1. Durante el segundo trimestre se realizó el monitoreo en las páginas de entidades sanitarias homologas al Invima encontrando 43 informes de seguridad de los cuales aplicaron a Colombia 34, lo que aporta un 14% a la meta anual, de los 34 informes a corte de 30 de junio, 6 se encuentran abiertos, 25 en seguimiento y 3 cerrados. Dentro de las causas más reportadas se encuentran fallas configuración de software, repuestos y accesorios y defectos de calidad. 
2. Reprocesos en la publicación debido a que no existe unificación de criterios en cuanto a la medición de tiempos entre la notificación de un caso al importador y su respuesta al Instituto confirmando el ingreso o nacionalización de los productos relacionados en los informes de seguridad. 
Adicionalmente se evidencian fallas para el usuario de dispositivos médicos creado en el aplicativo de publicaciones, puesto que no llegan las notificaciones del cargue de las publicaciones a ese usuario sino al usuario de reactivos, generando reprocesos ya que dicho usuario tiene que enviar la notificación al usuario de dispositivos para que se pueda continuar con el proceso de la notificación a comunicaciones y de esta forma se realice la publicación. 
Se ha evidenciado que los importadores están realizando la notificación de informes de meses anteriores, lo que se refleja en duplicidad de información y reprocesos en la gestión.
Atraso en la gestión encontrándose un acumulo de casos desde el mes de enero a la fecha. 
3. Como acción de mejora se estableció un plan de acción enfocado en primer lugar a fortalecer las competencias técnicas del profesional a cargo del monitoreo, toda vez que es del monitoreo del que proviene la mayoría de este tipo de reportes, se seguirá realizando seguimiento durante los dos meses siguientes y en caso de que no aumente el número de informes de seguridad se procederá a solicitar un ajuste en la meta, toda vez que esta meta depende directamente de los reportes que realicen los diferentes actores o las otras entidades sanitarias en sus paginas web.</v>
          </cell>
          <cell r="O14">
            <v>48</v>
          </cell>
          <cell r="P14">
            <v>0.24365482233502539</v>
          </cell>
          <cell r="Q14" t="str">
            <v xml:space="preserve">1.	Durante el tercer trimestre se realizó la gestión de 48 informes de seguridad (por monitoreo en las páginas de entidades sanitarias homologas al Invima aplicaron a Colombia 15, adicionalmente mediante el aplicativo web por parte de importadores y fabricantes se ingresaron 33). Respecto a la tecnología asociada, 18 son de Equipos Biomédicos, 29 dispositivos médicos y un vital no disponible (ventilador Eternity). Adicionalmente, a corte de 30 de septiembre se encuentran 12 casos abiertos, 28 en seguimiento y 8 cerrados, las causas más reportadas están relacionadas con configuración y actualizaciones de software, diseño, actualización de indicaciones advertencias y contraindicaciones en el uso del dispositivo médico. 
2.	Como dificultades se encuentra el retraso en la publicación en página web de los informes de seguridad reportados durante el año en curso debido a las fallas presentadas con el sistema y a la priorización que se da en la publicación a las alertas y recall. Adicionalmente se ha evidenciado que los importadores están realizando la notificación de informes de años y meses anteriores, lo que se refleja en duplicidad de información y reprocesos en la gestión. 
3.	Para abordar las dificultades en la publicación desde el 22 de agosto se estructuro y asigno plan de trabajo a 3 pasantes que en la actualidad se encuentran brindando apoyo al grupo, esto con el fin de gestionar las notificaciones, seguimientos y cierres de lo represado. Al respecto de la duplicidad de información por el reporte de casos antiguos, se plantea abordar esto desde las capacitaciones dirigidas a importadores y fabricantes. </v>
          </cell>
          <cell r="R14">
            <v>69</v>
          </cell>
          <cell r="S14">
            <v>0.35025380710659898</v>
          </cell>
          <cell r="T14" t="str">
            <v xml:space="preserve">1.Durante el cuarto trimestre se realizó el monitoreo y gestión de 69 informes de seguridad de estos, 20 tuvieron origen en el monitoreo de las páginas de entidades sanitarias de referencia y 49 de reporte realizados por fabricantes e importadores mediante el aplicativo web lo que aporto un 38% a la meta de 2022, los 69 casos corresponden a 15 de EBC y 54 de DM. A corte de 31 de diciembre, se encuentran 9 casos abiertos, 37 en seguimiento y 23 cerrados, identificando como fallas más reportadas, configuración y actualizaciones de software, diseño, actualización de indicaciones advertencias y contraindicaciones en el uso del dispositivo médico. 
2. Como dificultades se encuentran el retraso en la publicación y difusión de los informes de seguridad reportados durante este periodo, debido a las fallas presentadas con el sistema y a la priorización y clasificación que se da en la publicación de alertas sanitarias, a la fecha estos informes de seguridad solamente se les está dando el seguimiento, notificación y cierre mediante oficio.
Adicionalmente se presentó demora en el envío de los soportes al plan de acción ejecutado por       parte de los importadores, así como una mala clasificación de los       casos algunos de los importadores y fabricantes no tiene la claridad de la clasificación de las alertas e informes de seguridad. Ligado a lo anterior, durante este trimestre se presentó reprocesamientos en la clasificación de casos ingresados por monitoreo, reprocesos y demoras por parte de los profesionales asignados para el desarrollo de la actividad. 
3.  Se apoya la gestión con un pasante asignado para la actividad de notificación de informes de seguridad. Se realiza acompañamientos a la profesional asignada al monitoreo. Mediante canales de comunicación como (teléfono, citas y correos electrónicos se les indica a los usuarios la importancia de la clasificación de los casos creados en el aplicativo web y allegar las respuestas en los tiempos establecidos, con el fin de evitar reprocesamientos </v>
          </cell>
        </row>
        <row r="15">
          <cell r="A15" t="str">
            <v>DD08</v>
          </cell>
          <cell r="B15" t="str">
            <v xml:space="preserve">Analizar la causalidad y gestionar los reportes de eventos e incidentes adversos asociados  al uso de los reactivos de diagnostico In-Vitro </v>
          </cell>
          <cell r="C15">
            <v>770</v>
          </cell>
          <cell r="D15">
            <v>0</v>
          </cell>
          <cell r="E15">
            <v>770</v>
          </cell>
          <cell r="F15">
            <v>608</v>
          </cell>
          <cell r="G15">
            <v>0</v>
          </cell>
          <cell r="H15">
            <v>608</v>
          </cell>
          <cell r="I15">
            <v>193</v>
          </cell>
          <cell r="J15">
            <v>0.25064935064935062</v>
          </cell>
          <cell r="K15" t="str">
            <v xml:space="preserve">1. Durante el primer trimestre del año, se recibieron un total de 193 reportes de efectos indeseados discriminados en 174  reportes de incidentes y 19 eventos adversos, los cuales están en proceso de gestión,  identificándose que las causas más frecuentes de estos casos  corresponden a falsos positivos en resultados,  errores en el uso de los reactivos de diagnóstico in vitro, fallas en fabricación. 
El primer trimestre aporta un 28,0%  de cumplimiento de la meta anual establecida. 
2. Se han presentado varias dificultades, las cuales están asociadas a la operación del aplicativo web de Reactivovigilancia  por cuenta del Ciberataque ocurrido en el mes de febrero, que afecto la funcionalidad de esta plataforma,  afectando asi el reporte por parte de los usuarios de los efectos indeseados. El aplicativo presentó mejoras en su funcionalidad a partir del 24 de Marzo donde se evidencio el reporte de eventos adversos, actualmente se continua con las pruebas y seguimiento en apoyo con la OTI para reestablecer al 100% la funcionalidad del aplicativo.
3. En atención a lo anterior, la OTI facilito el link de ingreso al aplicativo de reactivovigilancia y se procedió a realizar las pruebas de funcionalidad de todas las opciones del menú, generandose un informe que fue enviado mediante correo electrónico a la OTI en fecha 16 de Marzo de 2022, en el que se relacionó las fallas encontradas. Por otra parte, se creo un formulario provisional  en google forms para el reporte de eventos adversos, el cual fue socializado mediante correo electrónico a los actores del programa, con el fin de mitigar el impacto negativo de la indisponibilidad de la plataforma web. en este formulario se recibieron 9 reportes. 
Actualmente, el aplicativo se encuentra habilitado para recibir efectos indeseados, sin embargo se esta realizando el seguimiento de su funcionalidad y los ajustes realizados por la OTI. </v>
          </cell>
          <cell r="L15">
            <v>187</v>
          </cell>
          <cell r="M15">
            <v>0.24285714285714285</v>
          </cell>
          <cell r="N15" t="str">
            <v>1.Durante el segundo trimestre del año 2022, se recibieron un total de 187 reportes de efectos indeseados discriminados en 161 reportes de incidentes y 26 eventos adversos, los cuales están en proceso de gestión, identificándose que las causas más frecuentes de estos casos corresponden a falsos positivos en resultados, errores en el uso de los reactivos de diagnóstico in vitro, fallas en fabricación. El segundo trimestre aporta un 26,0% de cumplimiento de la meta anual establecida.
Obteniéndose un porcentaje de cumplimiento total a la meta anual establecida para el primer semestre de 2022 del 54% discriminándose los casos recibidos y gestionados en el primer trimestre 193  y en el segundo trimestre 187.
En cuanto a los seguimientos de casos anteriores, Durante el primer semestre de 2022 se realizó discriminadamente por trimestre las siguientes gestiones: Primer trimestre se gestionaron a través de correo electrónico 213 casos de Efectos Indeseados que se encontraban en seguimiento y pendientes de cierre definitivo, de los cuales se obtuvo respuesta por parte de los importadores y se dio el cierre definitivo a 72 de estos casos, es decir 34% de los mismos pasaron de estar en seguimiento a estado cerrado.
Para el segundo trimestre  se gestionaron a través de correo electrónico 182 casos de Efectos indeseados que se encontraban en seguimiento y pendientes de cierre definitivo, de los cuales se obtuvo respuesta por parte de los importadores y se dio el cierre definitivo a 86 de estos casos, es decir 47% de los mismos pasaron de estar en seguimiento a estado cerrado.
2. Se han presentado varias dificultades, las cuales están asociadas a la operación del aplicativo web de Reactivovigilancia por cuenta del Ciberataque ocurrido en el mes de febrero, que afecto la funcionalidad de esta plataforma, afectando así el reporte por parte de los usuarios de los efectos indeseados, sin embargo, durante el segundo trimestre del año se habilitó el aplicativo de Reactivovigilancia, para el reporte trimestral que inicio en el mes de abril y que a la fecha se encuentra en funcionamiento.
3. En atención a lo anterior, la OTI facilito el link de ingreso al aplicativo de reactivovigilancia y se procedió a realizar las pruebas de funcionalidad de todas las opciones del menú, generándose un informe que fue enviado a la OTI el 12 de Mayo de 2022 mediante correo electrónico, en el que se relacionó las fallas encontradas. Por otra parte, se continuo con el formulario provisional en google forms para el reporte de eventos adversos. Actualmente, el aplicativo se encuentra habilitado para recibir efectos indeseados, con seguimiento en la funcionalidad de la plataforma.</v>
          </cell>
          <cell r="O15">
            <v>172</v>
          </cell>
          <cell r="P15">
            <v>0.22337662337662337</v>
          </cell>
          <cell r="Q15" t="str">
            <v xml:space="preserve">1. Durante el tercer trimestre de 2022, se recibieron un total de 172 efectos indeseados reportaportados por el aplicativo de Reactivovigilancia, los cuales están en proceso de gestión, identificándose que las causas más frecuentes de estos casos corresponden a falsos positivos en resultados, errores en el uso de los reactivos de diagnóstico in vitro, fallas en fabricación. 
En cuanto a los seguimientos de casos anteriores, durante el tercer trimestre de 2022  se gestionaron a través de correo electrónico 196 casos de Efectos Indeseados que se encontraban en seguimiento y pendientes de cierre definitivo. De las gestiones realizadas entre el segundo y tercer trimestre del presente año, se obtuvo respuesta por parte de los importadores y se dio el cierre definitivo a 192 de estos casos, es decir 98% de los casos previamente gestionados pasaron de estar en seguimiento a estado cerrado. 
2. Durante los meses de Julio, agosto y septiembre el aplicativo de Reactivovigilancia estuvo habilitado para el reporte de efectos indeseados. Se presentaron algunos fallos en correos electrónicos automaticos, registro de inscritos a la red. Para la obtención de datos de reporte de efectos indeseados para el mes de Septiembre, se presento fallas en las plataformas del invima por cuenta de un ciberataque, que inhabilito el aplicativo de Reactivovigilancia, por ello los datos de Septiembre estan pendientes de registro.  
3. Durante el tercer Trimestre de 2022 se realizó por parte de la OTI los ajustes solicitados al aplicativo de reactivovigilancia, los cuales fueron probados en la URL de pruebas para verificar el ajuste. Se continua en seguimiento de la funcionalidad del aplicativo. </v>
          </cell>
          <cell r="R15">
            <v>56</v>
          </cell>
          <cell r="S15">
            <v>7.2727272727272724E-2</v>
          </cell>
          <cell r="T15" t="str">
            <v>Durante el 4 trimestre del año 2022, se recibieron un total de 56 Reportes de Reactivovigilancia, de los cuales 41 correspondieron a incidentes y 15 a eventos adversos,  en los cuales se identificó que las causas más frecuentes de estos casos corresponden a falsos positivos en resultados, errores en el uso de los reactivos de diagnóstico in vitro y fallas en fabricación de los reactivos, la recepcion de estos 56 reportes aporto el 7,8% a la meta establecida para el año 2022, al finalizar el mes de diciembre se aprecia que se obtuvo un acomulado final en la meta del 79%, esto se debe especificamente a que el cibertaque que afecto los aplicativos de Reactivovigilancia y no permitio que los usuarios realizaran los cargues de los reportes de manera habitual, lo cual afecto en cantidad la recepcion de estos reportes. Es importante mencionar que con la nueva Resolucion de Grupos, todas las actividades relacionadas con el Programa de Reactivovigilancia, esto incluye enventos adversos, pasaron al grupo de vigilancia posmercado.
2. dificultades o problemas presentados: Durante la primera semana de octubre de 2022 el Invima sufrio un ciberataque, que afecto todos los aplicativos, incluido el de Reactivovigilancia, lo que afecto la recepcion habitual de los reportes de Reactivovigilancia, en especifico los correspondientes a los masivos trimestrales del tercer trimestre los cuales se deben reportar durante las primeras semanas de octubre.
3.-  plan de accion para la mejora: En atencion a la falla en los aplicativos por el ciberataque, se desarrollaron e implementaron los formularios temporales en Google forms, como medida de contigencia para la recepcion de reportes de eventos de Reactivovigilancia.</v>
          </cell>
        </row>
        <row r="16">
          <cell r="A16" t="str">
            <v>DD09</v>
          </cell>
          <cell r="B16" t="str">
            <v>Gestionar  los requisitos contemplados en la Norma del Programa de Reactivovigilancia</v>
          </cell>
          <cell r="C16">
            <v>90</v>
          </cell>
          <cell r="D16">
            <v>0</v>
          </cell>
          <cell r="E16">
            <v>90</v>
          </cell>
          <cell r="F16">
            <v>90</v>
          </cell>
          <cell r="G16">
            <v>0</v>
          </cell>
          <cell r="H16">
            <v>90</v>
          </cell>
          <cell r="I16">
            <v>21</v>
          </cell>
          <cell r="J16">
            <v>0.23333333333333334</v>
          </cell>
          <cell r="K16" t="str">
            <v>1.	Durante el primer trimestre del año 2022 se gestionaron un total de 21 Alertas relacionadas con Reactivos de Diagnostico In Vitro (Recall 15 casos y alertas 6 casos) las cuales aportaron un 32% de acumulado al cumplimiento para la meta global proyectada de 65 Alertas (recall 55 y alertas 10). 
De las 21 Alertas gestionadas 14 fueron captadas mediante monitoreo en las Agencias sanitarias Internacionales y 7 reportadas por Importadores;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31 de marzo de 2022, se encuentra 11 casos cerrados (2 alertas y 9 Recall) y 10 casos en seguimiento (4 Alertas y 6 recall), estos últimos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ell>
          <cell r="L16">
            <v>30</v>
          </cell>
          <cell r="M16">
            <v>0.33333333333333331</v>
          </cell>
          <cell r="N16" t="str">
            <v>1. Para el primer semestre del año, se gestionaron 16  alertas relacionadas con Reactivos de Diagnostico In Vitro, 6 correspondientes al primer trimestre y 10  el segundo trimestre del año, todas captadas mediante monitoreo en las Agencia sanitarias Norteamericana (FDA), Francesa (ANSM), Inglesa (MHRA), Brasilera (ANVISA)  Española (AEMPS) Canadiense;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2022, se aprecia que 5 casos se encuentran en estado cerrado y con la respectiva publicación en la página web del Invima y las 11 se encuentra en seguimiento, a la espera que el importador complete las acciones de campo con el fin de poder gestionar el respectivo cierre, los motivos que generaron dichas alertas estuvieron motivados en aspectos relacionados con Instrucciones para uso y falsificación.
En cuanto a Recall, para el primer Semestre del año se  gestionaron un total de 34  casos, de los cuales,  14  de estos fueron notificados por Importadores y los 20   restantes fueron detectados en el monitoreo.
Los casos de Recall gestionados en el segundo trimestre del año (19),   fueron monitoreados conforme al procedimiento interno establecido en siete Agencias Sanitarias Internacionales homólogas al Invima, los cuales fueron notificados a cada uno de los importadores que se encuentran relacionados con el producto objeto del Recall. La causa más frecuente relacionada a los casos reportados corresponden a: Instrucciones para uso – rotulado, Fabricación y Resultado falso de la prueba. A fecha 30 de Junio de 2022, se encuentran 16  Recall cerrados y 18  en seguimiento, es decir se ha gestionado el envío de información entre Invima y los importadores, así mismo se evidencia que de los casos del año 2022 no hay casos abiertos.
Para el segundo trimestre del año los casos gestionados, Recall (19) y alertas (10) aportaron un 45%  sobre la meta proyectada para el año, llevándose en la actualidad al primer Semestre del año 2022 un 77% de cumplimiento para la meta global de 65 Alertas (recall 55 y alertas 10).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ell>
          <cell r="O16">
            <v>19</v>
          </cell>
          <cell r="P16">
            <v>0.21111111111111111</v>
          </cell>
          <cell r="Q16" t="str">
            <v xml:space="preserve">1. Durante el tercer trimestre del año 2022 se realizó el monitoreo en las páginas de entidades sanitarias homologas al Invima encontrando 35 alertas relacionadas con Reactivos de Diagnostico In Vitro de las cuales aplicaron a Colombia 19 incluyendo los recall, lo que aporta un 21% al cumplimiento de la meta global proyectada para el año, logrando así un 79% (71 casos) de acumulado al cumplimiento para la meta global proyectada de 90 Alertas.
De las 19 Alertas gestionadas 14 fueron captadas mediante monitoreo en las Agencias sanitarias Internacionales y 5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2022, de las 19 alertas gestionadas, 13 se encuentran en estado cerrado,  6 se mantienen en seguimiento, a la espera que el importador complete las acciones de campo con el fin de poder gestionar el respectivo cierre y ninguna abierta. Los motivos que generaron dichas alertas estuvieron motivados principalmente por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Las acciones correctivas posterior al retiro del producto del mercado no se efectúan en el tiempo que se tiene establecido para dar respuesta al requerimiento, ya sea allegar el acta de destrucción o retorno al fabricante para iniciar investigación.
3. plan de acción: Se ha determinado desde las actividades de educación sanitaria (capacitaciones) extender a los usuarios de Reactivos de Diagnostico la importancia de dar cumplimiento a la normatividad y a la oportunidad de la información para el avance de gestión del caso de Alertas Sanitarias y las acciones que permitan concluir con el ciclo de la investigación, precisando también el impacto en caso de que superen el tiempo estimado para la respuesta a los requerimientos que solicite em importador, comercializador y distribuidor. </v>
          </cell>
          <cell r="R16">
            <v>20</v>
          </cell>
          <cell r="S16">
            <v>0.22222222222222221</v>
          </cell>
          <cell r="T16" t="str">
            <v>1.Durante el cuarto trimestre del año 2022 se realizó el monitoreo en las páginas de entidades sanitarias homologas al Invima encontrando 32 alertas relacionadas con Reactivos de Diagnostico In Vitro de las cuales aplicaron a Colombia 20 incluyendo los recall, lo que aporta un 22% al cumplimiento de la meta global proyectada para el año, logrando así un 100% de acumulado al cumplimiento para la meta global proyectada de 90 Alertas. De las 20 Alertas gestionadas 15 fueron captadas mediante monitoreo en las Agencias sanitarias Internacionales y 5 reportadas por Importadores;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diciembre de 2022, de las 20 alertas gestionadas, 7 se encuentran en estado cerrado,  13 se mantienen en seguimiento, a la espera que el importador complete las acciones de campo con el fin de poder gestionar el respectivo cierre y ninguna abierta. Los motivos que generaron dichas alertas estuvieron motivados principalmente por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Las acciones correctivas posterior al retiro del producto del mercado no se efectúan en el tiempo que se tiene establecido para dar respuesta al requerimiento, ya sea allegar el acta de destrucción o retorno al fabricante para iniciar investigación.
c. Debido al ataque cibernético de 3 de octubre, que ha ocasionado que la plataforma tecnológica tenga indisponibilidad de la información, se ha visto limitada la publicación de las Alertas como comunicación del riesgo desde el Instituto que dan cumplimiento al ciclo completo de la gestión de estas.
3. plan de acción: Se ha determinado desde las actividades de educación sanitaria (capacitaciones) extender a los usuarios de Reactivos de Diagnostico la importancia de dar cumplimiento a la normatividad y a la oportunidad de la información para el avance de gestión del caso de Alertas Sanitarias y las acciones que permitan concluir con el ciclo de la investigación, precisando también el impacto en caso de que superen el tiempo estimado para la respuesta a los requerimientos que solicite el importador, comercializador y distribuidor, adicionalmente como contingencia a la publicación, se ha acudido a vías de comunicación alternas, como son las redes sociales para generar publicación de los casos de Alertas únicamente que se prioricen desde la Direccion de Dispositivos Medicos.</v>
          </cell>
        </row>
        <row r="17">
          <cell r="A17" t="str">
            <v>DD10</v>
          </cell>
          <cell r="B17" t="str">
            <v>Gestionar  los requisitos contemplados en la Norma del Programa de Reactivovigilancia</v>
          </cell>
          <cell r="C17">
            <v>86</v>
          </cell>
          <cell r="D17">
            <v>0</v>
          </cell>
          <cell r="E17">
            <v>86</v>
          </cell>
          <cell r="F17">
            <v>84</v>
          </cell>
          <cell r="G17">
            <v>0</v>
          </cell>
          <cell r="H17">
            <v>84</v>
          </cell>
          <cell r="I17">
            <v>15</v>
          </cell>
          <cell r="J17">
            <v>0.1744186046511628</v>
          </cell>
          <cell r="K17" t="str">
            <v>1.	Para el primer trimestre del año  se gestionaron un total de 15 informes de seguridad, logrando a 31 de marzo de 2022 un 27 % de cumplimiento sobre la  meta global proyectada para el año 2022 de 55 Informes de seguridad.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2022, se aprecia que 5 casos se encuentra cerrados y  10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Se direcciona al seguimiento de los casos con mayor distribución del producto, y generar correo informativo a los clientes por parte del importador, para dar agilizar el acuse recibido sobre la información de la nota de seguridad.</v>
          </cell>
          <cell r="L17">
            <v>33</v>
          </cell>
          <cell r="M17">
            <v>0.38372093023255816</v>
          </cell>
          <cell r="N17" t="str">
            <v>1. Para el primer semestre del año, se gestionaron 49   Informes de Seguridad relacionadas con Reactivos de Diagnostico In Vitro, 15 casos  correspondientes al primer trimestre. Durante el segundo trimestre del año, se gestionaron 34 informes de seguridad que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o recepcionados a través del aplicativo de Reactivovigilancia por parte de los importadores. Las causas más frecuentes de los casos reportados en el trimestre corresponden a Instrucciones para uso y rotulado,  Diseño y otros no relacionado con el dispositivo.
A fecha 30 de Junio de 2022 Se encuentran 19   Informes de Seguridad cerrados y 30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Para el segundo trimestre del año los 34 informes de seguridad gestionados aportaron un 62% sobre la meta proyectada para el año, llevándose en la actualidad al primer Semestre del año 2022 un 89% de cumplimiento para la meta global de 55 Informes de seguridad.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Se direcciona al seguimiento de los casos con mayor distribución del producto, y generar correo informativo a los clientes por parte del importador, para dar agilizar el acuse recibido sobre la información de la nota de seguridad.</v>
          </cell>
          <cell r="O17">
            <v>13</v>
          </cell>
          <cell r="P17">
            <v>0.15116279069767441</v>
          </cell>
          <cell r="Q17" t="str">
            <v>1. Durante el tercer trimestre del año 2022 se realizó el monitoreo en las páginas de entidades sanitarias homologas al Invima encontrando 23 Informes de Seguridad relacionadas con Reactivos de Diagnostico In Vitro de las cuales aplicaron a Colombia 13, lo que aporta un 15% al cumplimiento de la meta global proyectada para el año, logrando así un 71% (61 casos) de acumulado al cumplimiento para la meta global proyectada de 90 Alertas.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septiembre de 2022, se aprecia que 8 casos se encuentra cerrados y  5 casos  se encuentra en seguimiento, a la espera que el importador complete las acciones de campo con el fin de poder gestionar el respectivo cierre.
2.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impactando en el tiempo sugerido para subsanar este requerimiento en el momento de apertura de caso
3.Plan de Acción :
1.  Se direcciona al seguimiento de los casos con mayor distribución del producto, y generar correo informativo a los clientes por parte del importador, para dar agilizar el acuse recibido sobre la información de la nota de seguridad.
2. Se socializa con algunos importadores la posibilidad de hace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digitalizar la información y dar oportunidad a este requerimiento.</v>
          </cell>
          <cell r="R17">
            <v>23</v>
          </cell>
          <cell r="S17">
            <v>0.26744186046511625</v>
          </cell>
          <cell r="T17" t="str">
            <v>1. Durante el cuarto trimestre del año 2022 se realizó el monitoreo en las páginas de entidades sanitarias homologas al Invima encontrando 31  Informes de Seguridad relacionadas con Reactivos de Diagnostico In Vitro de las cuales aplicaron a Colombia 23, lo que aporta un 27% al cumplimiento de la meta global proyectada para el año, logrando así un 97.67%  de acumulado al cumplimiento para la meta global proyectada de 86 Informes de seguridad.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diciembre de 2022, se aprecia que 8 casos se encuentra cerrados,  12 casos  se encuentra en seguimiento y 3 casos se encuentran abiertos, a la espera que el importador complete las acciones de campo con el fin de poder gestionar el respectivo cierre.
2. a. Los importadores presentan dificultades con las evidencias de los acuses recibidos de las comunicaciones ya que los clientes no generan dicha respuesta de manera oportuna.
b. Así mismo los importadores indican que los casos de informes de Seguridad que tiene como medidas la modificación de inserto, se han retrasado debido a la oportunidad en dicho trámite por parte de Invima, impactando en el tiempo sugerido para subsanar este requerimiento en el momento de apertura de caso
c. Debido al ataque cibernético de 3 de octubre, que ha ocasionado que la plataforma tecnológica tenga indisponibilidad de la información, se ha visto reducida completamente la publicación de los informes de seguridad como comunicación del riesgo desde el Instituto que dan cumplimiento al ciclo completo de la gestión de estas, ya que la prioridad de publicación se ha precisado sobre las Alertas.
3.Plan de Acción: Se direcciona al seguimiento de los casos con mayor distribución del producto, y generar correo informativo a los clientes por parte del importador, para dar agilizar el acuse recibido sobre la información de la nota de seguridad.
En espera de que se reactive el portal web Invima, posterior al trabajo de recuperación desde la oficina de Tecnologías de la Información, se contempla reanudar la publicación de Informes de seguridad del año 2022, una vez se dé visto bueno de funcionamiento del espacio web dispuesto para los Informes de seguridad asociados a Dispositivos Medicos y Reactivos de Diagnostico In vitro.</v>
          </cell>
        </row>
        <row r="18">
          <cell r="A18" t="str">
            <v>DD11</v>
          </cell>
          <cell r="B18" t="str">
            <v>Realizar Seguimiento a la calidad de las visitas y competencias de los inspectores</v>
          </cell>
          <cell r="C18">
            <v>40</v>
          </cell>
          <cell r="D18">
            <v>0</v>
          </cell>
          <cell r="E18">
            <v>40</v>
          </cell>
          <cell r="F18">
            <v>37</v>
          </cell>
          <cell r="G18">
            <v>0</v>
          </cell>
          <cell r="H18">
            <v>37</v>
          </cell>
          <cell r="I18">
            <v>0</v>
          </cell>
          <cell r="J18">
            <v>0</v>
          </cell>
          <cell r="K18" t="str">
            <v>Durante el primer trimestre no se realizaron este tipo de seguimientos. Se espera iniciar en el segundo trimestre.</v>
          </cell>
          <cell r="L18">
            <v>6</v>
          </cell>
          <cell r="M18">
            <v>0.15</v>
          </cell>
          <cell r="N18" t="str">
            <v>1. durante el segundo trimestre se realizaron 6 visitas de seguimiento a los inspectores de forma virtual.
2. No e tuvo ninguna dificultad.
3. Se realizará un plan de acción durante los meses de agosto, septiembre, octubre y noviembre para cumplir con la ejecución de la actividad.</v>
          </cell>
          <cell r="O18">
            <v>16</v>
          </cell>
          <cell r="P18">
            <v>0.4</v>
          </cell>
          <cell r="Q18" t="str">
            <v>Durante el tercer trimestre se realizaron 16 seguimientos a las visitas realizadas por los auditores de la Dirección de Dispositivos Médicos y se establecieron junto con el Coordinador del Grupo Técnico las acciones de mejora correspondientes para los hallazgos encontrados. La dificultad principal de esta actividad se centra en la respuesta inoportuna o en la falta de respuesta ante la solicitud de retroalimentación de la visita por parte de los establecimientos vigilandos, sin embargo, se remite la información varias veces por correo electrónico en espera de una respuesta favorable.</v>
          </cell>
          <cell r="R18">
            <v>15</v>
          </cell>
          <cell r="S18">
            <v>0.375</v>
          </cell>
          <cell r="T18" t="str">
            <v>Durante el cuarto trimestre se realizaron 15 seguimientos a las visitas realizadas por los auditores de la Dirección de Dispositivos Médicos y se establecieron junto con el Coordinador del Grupo Técnico las acciones de mejora correspondientes para los hallazgos encontrados. La dificultad principal de esta actividad se centra en la respuesta inoportuna o en la falta de respuesta ante la solicitud de retroalimentación de la visita por parte de los establecimientos vigilandos, sin embargo, se remite la información varias veces por correo electrónico en espera de una respuesta favorable.</v>
          </cell>
        </row>
        <row r="19">
          <cell r="A19" t="str">
            <v>DD12</v>
          </cell>
          <cell r="B19" t="str">
            <v>Realizar visitas con propósito de certificación en dispositivos médicos y reactivos de diagnóstico in-vitro</v>
          </cell>
          <cell r="C19">
            <v>660</v>
          </cell>
          <cell r="D19">
            <v>125</v>
          </cell>
          <cell r="E19">
            <v>535</v>
          </cell>
          <cell r="F19">
            <v>660</v>
          </cell>
          <cell r="G19">
            <v>125</v>
          </cell>
          <cell r="H19">
            <v>535</v>
          </cell>
          <cell r="I19">
            <v>175</v>
          </cell>
          <cell r="J19">
            <v>0.26515151515151514</v>
          </cell>
          <cell r="K19" t="str">
            <v>Durante el primer trimestre del año se ejecutaron un total de 175 vistas con propósito de certificación, de las cuales el 78.85% (138) se realizaron en la modalidad virtual y el restante 21.15% (37) se realizaron de manera presencial en la ciudad de Bogotá y alrededores, lo cual no requirió de presupuesto de tiquetes y viáticos. La distribución por tipo de certificación fue la siguiente:
*Recertificación de CCAA de Dispositivos Médicos: 25
*Recertificación de Capacidad de Producción Salud Visual y Ocular: 1
 *Certificación de CCAA de Dispositivos Médicos: 88
*Certificación de CCAA de Reactivos de Diagnóstico In Vitro:4
*Certificación de Condiciones Sanitarias de Dispositivos Médicos:22
*Certificación de Condiciones Sanitarias de Reactivos de Diagnóstico In Vitro: 1
*Certificación de Capacidad de Producción de Salud Visual y Ocular: 1
*Certificación de Apertura y funcionamiento de Tecnología Ortopédica: 1
*Verificación de Requerimientos: 30
*Definición de Congelamiento: 2
Es importante destacar, que durante la crisis presentada por el ciber-ataque (febrero y marzo), se garantizó la continuidad en la realización de visitas de certificación, con base en un análisis de la información y recursos disponibles, definiendo las actividades que se podían ejeutar; inicialmente se llevaron a cabo visitas nuevas (79) y de verificacion de requerimientos (28), y una vez se tuvo acceso a las bases de datos de Registros Sanitarios se ejecutaron visitas de recertificación (26); adicionalmente durante estos dos meses se realizaron dos (2) definiciones de congelamiento como resultado de visitas previas.
Como plan de acción de esta actividad, se resalta que se definió solicitar nuevamente a los establecimeintos la documentación aportada para las solicitudes, la revisión de archivos que se tenían disponibles en los correos electrónicos y la revisión de expedientes físicos.
Finalizado este periodo se obtiene un porcentaje de avance del 23.15%</v>
          </cell>
          <cell r="L19">
            <v>158</v>
          </cell>
          <cell r="M19">
            <v>0.23939393939393938</v>
          </cell>
          <cell r="N19" t="str">
            <v>Durante el segundo trimestre del año se ejecutaron un total de 158 vistas con propósito de certificación, de las cuales el 50.64% (80) se realizaron en la modalidad virtual, el 37.34% (59) de manera presencial en la ciudad de Bogotá y el restante 12.02% (19) a nivel nacional, es decir que se requirió de presupuesto de tiquetes y viáticos.
La distribución por tipo de certificación fue la siguiente:
*Recertificación de CCAA de Dispositivos Médicos: 32
*Recertificación de CCAA de Reactivos de Diagnóstico In Vitro: 1
*Recertificación de Capacidad de Producción Salud Visual y Ocular: 4
* Recertificación de Apertura y funcionamiento de Tecnología Ortopédica: 7
 *Certificación de CCAA de Dispositivos Médicos: 51
*Certificación de CCAA de Reactivos de Diagnóstico In Vitro: 9
*Certificación de Condiciones Sanitarias de Dispositivos Médicos: 5
*Certificación de Condiciones Sanitarias de Reactivos de Diagnóstico In Vitro: 1
*Certificación de Apertura y funcionamiento de Tecnología Ortopédica: 3
*Verificación de Requerimientos: 45
Para esta actividad, se realizó una modificación de la meta, pasando de 756 visitas con propósito de certificación a 647, lo anterior debido a la suspensión temporal de visitas durante el mes de febrero por el ciberataque y por el plan de contingencia que lleva a cabo actualmente para evacuar las recertificaciones que se tienen represadas por la extensión de su vigencia en el marco de la emergencia sanitaria por el Covid-19.
Finalizado este periodo se obtiene un porcentaje de avance del 51.46%.</v>
          </cell>
          <cell r="O19">
            <v>194</v>
          </cell>
          <cell r="P19">
            <v>0.29393939393939394</v>
          </cell>
          <cell r="Q19" t="str">
            <v>Durante el tercer trimestre del año se ejecutaron un total de 194 vistas con propósito de certificación, de las cuales el 19% (37) se realizaron en la modalidad virtual, el 45.4% (88) de manera presencial en la ciudad de Bogotá y el restante 35.6% (69) a nivel nacional, es decir que se requirió de presupuesto de tiquetes y viáticos.
La distribución por tipo de certificación fue la siguiente:
*Recertificación de CCAA de Dispositivos Médicos: 36
*Recertificación de CCAA de Reactivos de Diagnóstico In Vitro: 6
*Recertificación de Capacidad de Producción Salud Visual y Ocular: 1
* Recertificación de Apertura y funcionamiento de Tecnología Ortopédica: 7
 *Certificación de CCAA de Dispositivos Médicos: 59
*Certificación de CCAA de Reactivos de Diagnóstico In Vitro: 6
*Certificación de Condiciones Sanitarias de Dispositivos Médicos: 11
*Certificación de Condiciones Sanitarias de Reactivos de Diagnóstico In Vitro: 2
*Certificación de Apertura y funcionamiento de Tecnología Ortopédica: 8
* Certificación de Capacidad de Producción Salud Visual y Ocular: 4
*Verificación de Requerimientos: 54
Finalizado este periodo se obtiene un porcentaje de avance del 81.45%.</v>
          </cell>
          <cell r="R19">
            <v>133</v>
          </cell>
          <cell r="S19">
            <v>0.20151515151515151</v>
          </cell>
          <cell r="T19" t="str">
            <v>Durante el cuarto trimestre del año se ejecutaron un total de 133 vistas con propósito de certificación, de las cuales el 16.5% (22) se realizaron en la modalidad virtual, el 51.2% (68) de manera presencial en la ciudad de Bogotá y el restante 32.3% (43) a nivel nacional, es decir que se requirió de presupuesto de tiquetes y viáticos. 
La distribución por tipo de certificación fue la siguiente:
*Recertificación de CCAA de Dispositivos Médicos: 22
*Recertificación de CCAA de Reactivos de Diagnóstico In Vitro: 4
*Recertificación de Capacidad de Producción Salud Visual y Ocular: 1
* Recertificación de Apertura y funcionamiento de Tecnología Ortopédica: 3
 *Certificación de CCAA de Dispositivos Médicos: 45
*Certificación de CCAA de Reactivos de Diagnóstico In Vitro: 5
*Certificación de Condiciones Sanitarias de Dispositivos Médicos: 10
*Certificación de Condiciones Sanitarias de Reactivos de Diagnóstico In Vitro: 0
*Certificación de Apertura y funcionamiento de Tecnología Ortopédica: 4
* Certificación de Capacidad de Producción Salud Visual y Ocular: 4
*Verificación de Requerimientos: 35
Finalizado este periodo se obtiene un porcentaje de avance del 102.3%, destacando que no hubo inconvenientes para la programación establecida.</v>
          </cell>
        </row>
        <row r="20">
          <cell r="A20" t="str">
            <v>DD13</v>
          </cell>
          <cell r="B20" t="str">
            <v>Hacer Seguimiento a las certificaciones en dispositivos médicos y reactivos de diagnóstico in-vitro</v>
          </cell>
          <cell r="C20">
            <v>18</v>
          </cell>
          <cell r="D20">
            <v>14</v>
          </cell>
          <cell r="E20">
            <v>4</v>
          </cell>
          <cell r="F20">
            <v>18</v>
          </cell>
          <cell r="G20">
            <v>14</v>
          </cell>
          <cell r="H20">
            <v>4</v>
          </cell>
          <cell r="I20">
            <v>1</v>
          </cell>
          <cell r="J20">
            <v>5.5555555555555552E-2</v>
          </cell>
          <cell r="K20" t="str">
            <v>Durante el primer trimestre del año se ejecutó una (1) visita de verificación de requerimientos y levantamiento de Medida Sanitaria de Seguridad consistente en la Suspensión de actividades de fabricación de Dispositivos Médicos (línea rígida), la cual fue aplicada en visita de seguimiento por no mantener las condiciones incialmente certificadas, esta actividad se llevó a cabo de manera presencial en la ciudad de Bogotá.
Finalizado este periodo de medición se obtiene un avance del 6.7% de la meta planteada para la vigencia 2022.</v>
          </cell>
          <cell r="L20">
            <v>1</v>
          </cell>
          <cell r="M20">
            <v>5.5555555555555552E-2</v>
          </cell>
          <cell r="N20" t="str">
            <v>Durante el segundo trimestre del año se ejecutó una (1) visita de seguimiento en la ciudad de Barranquilla, con el objetivo de verificar las actividades de fabricación de Reactivos de Diagnóstico In Vitro (Condiciones Sanitarias), como resultado de esta diligencia se aplicó Medida Sanitaria de Seguridad consistente en la Clausura del establecimiento y Decomiso de productos, por no mantener las condiciones inicialmente certificadas.
Finalizado este periodo se obtiene un avance del 13.33% de la meta planteada para la vigencia 2022, destacando que durante el segundo semestre se ejecutarán las visitas faltantes.
Como plan de acción para mejorar el porcentaje de cumplimiento de la actividad, durante el tercer y cuarto semestre se aumentará la programación de este tipo de visitas.</v>
          </cell>
          <cell r="O20">
            <v>8</v>
          </cell>
          <cell r="P20">
            <v>0.44444444444444442</v>
          </cell>
          <cell r="Q20" t="str">
            <v>Durante el tercer trimestre del año, se ejecutaron ocho (8) visitas de seguimiento, con el objetivo de verificar las actividades de fabricación e importación de Dispositivos Médicos; de estas visitas, se realizaron tres (3) en la ciudad de Medellín, dos (2) en la ciudad de Envigado, una (1) en la ciudad de Cali, una (1) en Bogotá y una (1) en Cúcuta. Del total de visitas el 87.5% (7) se ejecutaron en establecimientos fabricantes y el 12.5% (1) a importadores.
Como resultado de estas diligencias, se obtuvo que el 62.5% (5) de las empresas visitadas mantienen las condiciones inicialmente certificadas y al restante 37.5% (3) se les aplicaron Medidas Sanitarias de Seguridad consistentes en la Suspensión Total de Actividades de Fabricación por no garantizar la calidad y seguridad de los productos fabricados.
Finalizado este periodo se obtiene un avance del 66.7% de la meta planteada para la vigencia 2022.</v>
          </cell>
          <cell r="R20">
            <v>8</v>
          </cell>
          <cell r="S20">
            <v>0.44444444444444442</v>
          </cell>
          <cell r="T20" t="str">
            <v>Durante el cuarto trimestre del año se ejecutaron ocho (8) visitas (7 presenciales y 1 virtual) de seguimiento con la siguiente distribución geográfica: cuatro (4) en Cali, una (1) en Bogotá, una (1) en La Estrella (Ant.), una (1) en Barranquilla, y una (1) en la ciudad de Medellín la cual se hizo en la modalidad virtual con el objetivo de definir medida sanitaria de seguridad consistente en el congelamiento de dispositivos médicos. De las siete (7) visitas presenciales, el 14.2% (1) fue de importación de dispositivos médicos (Capacidad de almacenamiento y acondicionamiento y el restante 85.8% (6) ) fueron de fabricación de dispositivos médicos (condiciones técnico sanitarias); como resultado de estas visitas se obtuvo que el 42.85% (3 empresas) mantienen las condiciones mediante las cuales fueron inicialmente certificadas y el 57.15% (4 empresas) no mantiene las condiciones y por lo tanto fue necesario aplicar medidas sanitarias de seguridad consistentes en la suspensión total de actividades.
Finalizado este periodo, se obtiene un porcentaje de avance del 120% de la meta establecida, destacando que no hubo inconvenientes para la programación establecida.</v>
          </cell>
        </row>
        <row r="21">
          <cell r="A21" t="str">
            <v>DD14</v>
          </cell>
          <cell r="B21" t="str">
            <v>Elaborar  y publicar  documentos técnicos competencia de la Dirección de Dispositivos Médicos</v>
          </cell>
          <cell r="C21">
            <v>14</v>
          </cell>
          <cell r="D21">
            <v>0</v>
          </cell>
          <cell r="E21">
            <v>14</v>
          </cell>
          <cell r="F21">
            <v>14</v>
          </cell>
          <cell r="G21">
            <v>0</v>
          </cell>
          <cell r="H21">
            <v>14</v>
          </cell>
          <cell r="I21">
            <v>1</v>
          </cell>
          <cell r="J21">
            <v>7.1428571428571425E-2</v>
          </cell>
          <cell r="K21" t="str">
            <v>Durante el primer trimestre del año, se publicó el documento "GUÍA PARA RADICAR SOLICITUDES DEVISITASDE CERTIFICACIÓN O RECERTIFICACIÓN PARA IMPORTADORES Y FABRICANTES DE DISPOSITIVOS MÉDICOS (ESTÁNDAR Y SOBRE MEDIDA) Y REACTIVOS DE DIAGNÓSTICO IN VITRO", en la página Web del Invima, con el propósito de orientar a los usuarios, el procedimiento, los documentos, las tarifas y las rutas para realizar de manera más ágil y efectiva la radicación de una visita de certificación ante el Grupo Técnico de la Dirección de Dispositivos Médicos y Otras Tecnologías.
Finalizado este periodo se obtiene un porcantaje de avance del 16.7% de la meta total de la vigencia.</v>
          </cell>
          <cell r="L21">
            <v>1</v>
          </cell>
          <cell r="M21">
            <v>7.1428571428571425E-2</v>
          </cell>
          <cell r="N21" t="str">
            <v>Durante el segundo trimestre del año, se publicó en las redes sociales del Invima un comunicado donde se informa a los usuarios acerca de la creación del “FORMATO DE INSCRIPCIÓN PARA ESTABLECIMIENTOS QUE FABRICAN DISPOSITIVOS MÉDICOS SOBRE MEDIDA BUCAL”, como una de las actividades de implementación de la Resolución 0214 de 2022.
Finalizado este periodo se obtiene un porcentaje de avance del 33.33% de la meta total de la vigencia.
Durante los trimestres tercero y cuarto se tienen programados la elaboración y divulgación de documentos técnicos de apoyo a la gestión.</v>
          </cell>
          <cell r="O21">
            <v>8</v>
          </cell>
          <cell r="P21">
            <v>0.5714285714285714</v>
          </cell>
          <cell r="Q21" t="str">
            <v>Durante el tercer trimestre del año, se publicaron ocho (8) documentos:
*Comunicado de Interés: FINALIZACIÓN DE LA DECLARATORIA DE LA EMERGECIA SANITARIA POR EL COVID-19 Y REPORTE DE AGOTAMIENTO DE EXISTENCIAS DECRETO 1148 DE 2020.
*Comunicado de Interés: RETIRO DE LA BASE DE DATOS  DE  FABRICANTES  NACIONALES  DE DISPOSITIVOS  MÉDICOS,  EQUIPOS  BIOMÉDICOS  Y  REACTIVOS  DE  DIAGNÓSTICO  IN VITRO VITALES NO DISPONIBLES.
*Circular externa: APLICABILIDAD CONCEPTO DE ENVASE Y EMPAQUE PARA REACTIVOS DE DIAGNÓSTICO IN VITRO Y REACTIVOS IN VITRO, DE CONFORMIDAD CON LO ESTABLECIDO EN EL DECRETO 3770 DE 2004 Y LA RESOLUCIÓN 132 DE 2006.
*Actualización de Nuevo Formulario de Inscripción de Establecimientos que Fabrican o Reparan Dispositivos Médicos Sobre Medida Bucal (Res. 214/2022).  Grupo Registros sanitarios: Durante el tercer trimestre del año, se publicaron:
 -Cartilla digital para el correcto diligenciamiento de los formularios de solicitudes de registros sanitarios, permisos de comercialización, modificaciones y Renovacion en la página web del Invima
-Circular Externa 5000-0001-22   mediante la cual se aclaran y actualizan lineamientos sobre la aplicación del Decreto 4725 de 2005
* Documento de Tips de uso seguro de dispositivos médicos
* Lineamientos para el manejo de dispositivos médicos implantables</v>
          </cell>
          <cell r="R21">
            <v>4</v>
          </cell>
          <cell r="S21">
            <v>0.2857142857142857</v>
          </cell>
          <cell r="T21" t="str">
            <v>Durante el cuarto trimestre del año, se publicaron cuatro (4) documentos:
*Comunicado de interés “Implementación de la Resolución 214 de 2022 para Dispositivos Médicos sobre medida bucal”, de fecha 18/11/2022, donde se indica a los usuarios los requisitos para dar cumplimiento a la Resolución en cita, incluyendo la inscripción, la solicitud de visita, los tiempos y los documentos necesarios para la preparación de la certificación.
*Publicación en KAWAK, del documento ASS-AYC-GU22-GUIA DE PROCEDIMIENTO PARA CERTIFICACIÓN Y RECERTIFICACION DE AUTORIZACION DE APERTURA Y FUNCIONAMIENTO DE ESTABLECIMIENTOS QUE FABRICAN Y/O REPARAN, DISPOSITIVOS MÉDICOS SOBRE MEDIDA BUCAL, de fecha 26/10/2022
Guia de tecnovigilancia V4
Documento para conformacion de comites de tecnovigilancia</v>
          </cell>
        </row>
        <row r="22">
          <cell r="A22" t="str">
            <v>DD15</v>
          </cell>
          <cell r="B22" t="str">
            <v>Realizar Acompañamiento técnico en actividades relacionadas con IVC a la Dir. Operaciones sanitarias</v>
          </cell>
          <cell r="C22">
            <v>4</v>
          </cell>
          <cell r="D22">
            <v>0</v>
          </cell>
          <cell r="E22">
            <v>4</v>
          </cell>
          <cell r="F22">
            <v>4</v>
          </cell>
          <cell r="G22">
            <v>0</v>
          </cell>
          <cell r="H22">
            <v>4</v>
          </cell>
          <cell r="I22">
            <v>0</v>
          </cell>
          <cell r="J22">
            <v>0</v>
          </cell>
          <cell r="K22" t="str">
            <v>Durante el primer trimestre del año no se realizó ningún acompañamiento técnico a la Dirección de Operaciones Sanitarias, es importante mencionar que esta actividad se desarrolla a demanada, de acuerdo con las solicitudes realizadas por esta Dependencia.</v>
          </cell>
          <cell r="L22">
            <v>0</v>
          </cell>
          <cell r="M22">
            <v>0</v>
          </cell>
          <cell r="N22" t="str">
            <v>Durante el segundo trimestre del año no se realizó ningún acompañamiento técnico a la Dirección de Operaciones Sanitarias, es importante mencionar que esta actividad se desarrolla a demanda, de acuerdo con las solicitudes realizadas por esta Dependencia.
De acuerdo con lo anterior, se disminuyó la meta para la presente vigencia, pasando de 7 acompañamientos a 3 en la ciudad de Bogotá.</v>
          </cell>
          <cell r="O22">
            <v>0</v>
          </cell>
          <cell r="P22">
            <v>0</v>
          </cell>
          <cell r="Q22" t="str">
            <v>Durante el tercer trimestre del año no se realizó ningún acompañamiento técnico a la Dirección de Operaciones Sanitarias, es importante mencionar que esta actividad se desarrolla a demanda, de acuerdo con las solicitudes realizadas por esta Dependencia.</v>
          </cell>
          <cell r="R22">
            <v>4</v>
          </cell>
          <cell r="S22">
            <v>1</v>
          </cell>
          <cell r="T22" t="str">
            <v>Durante el cuarto trimestre del año se realizaron cuatro (4) acompañamientos en la ciudad de Bogotá en visitas de Inspección, Vigilancia y Control, de las cuales en el 50% (2 empresas) fue necesario aplicar Medidas Sanitarias de Seguridad consistentes en la Clausura total del establecimiento para la fabricación de Dispositivos Médicos y en el 50% restante (2 empresas) se cumplió con el objetivo planteado y no fue necesario realizar alguna actividad adicional.
Finalizado este periodo se obtiene un resultado del 133.33% con respecto a la meta planteada para la presente vigencia; es importante mencionar que esta actividad se desarrolla a demanda, de acuerdo con las solicitudes realizadas por la Dirección de Operaciones Sanitarias.</v>
          </cell>
        </row>
        <row r="23">
          <cell r="A23" t="str">
            <v>DD16</v>
          </cell>
          <cell r="B23" t="str">
            <v xml:space="preserve">Evaluar tramites de Publicidad de los productos competencia de la Direccion </v>
          </cell>
          <cell r="C23">
            <v>259</v>
          </cell>
          <cell r="D23">
            <v>0</v>
          </cell>
          <cell r="E23">
            <v>259</v>
          </cell>
          <cell r="F23">
            <v>237</v>
          </cell>
          <cell r="G23">
            <v>0</v>
          </cell>
          <cell r="H23">
            <v>237</v>
          </cell>
          <cell r="I23">
            <v>0</v>
          </cell>
          <cell r="J23">
            <v>0</v>
          </cell>
          <cell r="K23" t="str">
            <v>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v>
          </cell>
          <cell r="L23">
            <v>109</v>
          </cell>
          <cell r="M23">
            <v>0.42084942084942084</v>
          </cell>
          <cell r="N23"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23">
            <v>92</v>
          </cell>
          <cell r="P23">
            <v>0.35521235521235522</v>
          </cell>
          <cell r="Q23" t="str">
            <v>1.Durante el tercer trimestre del año, se trabajó con las herramientas de oficce one drive, share point, carpeta compartida y aplicativo de registros sanitarios, mediante la cual se gestionaron 92  actos administrativos,  alcanzando el 78% de cumplimiento de la meta anual correspondiente a 201 actos administrativos.
2. 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administrativos.</v>
          </cell>
          <cell r="R23">
            <v>36</v>
          </cell>
          <cell r="S23">
            <v>0.138996138996139</v>
          </cell>
          <cell r="T23" t="str">
            <v xml:space="preserve">1.Durante el Cuarto trimestre del año, se continuo trabajando con las herramientas de oficce one drive, share point, carpeta compartida y aplicativo de registros sanitarios, mediante la cual se gestionaron en el cuarto trimestre 36 actos administrativos, y  237 actos administrativosse gestionaron  en el año, arrojando un cumplimiento del 91.51%.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publicidad.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impresión y firma con el fin de gestionar en el menor tiempo posible la expedicion de los actos adminsitrativos. 
</v>
          </cell>
        </row>
        <row r="24">
          <cell r="A24" t="str">
            <v>DD17</v>
          </cell>
          <cell r="B24" t="str">
            <v>Hacer Inscripcion de Recurso humano para el mantenimiento de los equipos biomedicos clase IIb y III</v>
          </cell>
          <cell r="C24">
            <v>810</v>
          </cell>
          <cell r="D24">
            <v>0</v>
          </cell>
          <cell r="E24">
            <v>810</v>
          </cell>
          <cell r="F24">
            <v>810</v>
          </cell>
          <cell r="G24">
            <v>0</v>
          </cell>
          <cell r="H24">
            <v>810</v>
          </cell>
          <cell r="I24">
            <v>115</v>
          </cell>
          <cell r="J24">
            <v>0.1419753086419753</v>
          </cell>
          <cell r="K24" t="str">
            <v>Durante el primer trimestre del año, se gestionaron un total de 115 solicitudes asociadas a Inscripción de Recurso Humano; de las cuales el 93% (107) fueron aprobadas, el 3.5% (4) fueron negadas por no cumplir con un perfil de Ingeniera Biomédica o a fin, o Técnico debidamente acreditado, de acuerdo con lo establecido en la Circular Externa No. 500-0553-14 (define las carreras a fin), y el 3.5% (4) restante corresponden a  actualizaciones de inscripciones ya emitidas.
Es importante mencionar, que en el mes de febrero no fue gestionado este tipo de trámite, ya que una vez presentado el ciber-ataque no era posible acceder a la información de las solicitudes ya radicadas, así como tampoco existia con un canal de radicación para radicados nuevos; una vez la Oficina de Atención al Ciudadano habilitó el proceso de radicación, se incluyó este trámite como excepción a la Suspensión de Términos del Invima, en el parágrafo del artículo 5, de la Resolución No. 2022500003 del 25/02/2022. Inicialmente en el mes de marzo se generaron 19 Inscripciones de manera manual, luego se habilitó el Aplicativo de Registros Sanitarios para la generarción de las respuestas; a la fecha este trámite se está generando normalmente de manera electrónica 100%.
Finalizado este periodo, se obtiene un porcentaje de avance del 14.4%; no obstante actualmente se esta trabajando en un plan de acción para evacuar todos los radicados represados por causa de la crisis actual del Invima por la caida de los sistemas de información.</v>
          </cell>
          <cell r="L24">
            <v>266</v>
          </cell>
          <cell r="M24">
            <v>0.32839506172839505</v>
          </cell>
          <cell r="N24" t="str">
            <v>Durante el segundo trimestre del año, se gestionaron un total de 266 solicitudes asociadas a Inscripción de Recurso Humano; de las cuales el 95.5% (254) fueron aprobadas, el 3% (8) fueron negadas por no cumplir con un perfil de Ingeniera Biomédica o a fin, o Técnico debidamente acreditado, de acuerdo con lo establecido en la Circular Externa No. 500-0553-14 (define las carreras a fin), y el 1.5% (4) restante corresponden a actualizaciones de inscripciones ya emitidas.
Como dificultad para este periodo, se tiene que debido al ciberataque se han presentado incidencias en cuanto a la generación de bases de datos para identificar las carreras más registradas y en algunos casos que el aplicativo no permite realizar el proceso de firma o continuación de pasos de algunos radicados; para solucionar estas situaciones ya se viene trabajando con la Oficina de Tecnologías de la Información y se espera tener una solución efectiva en el mes de julio.
Finalizado este periodo, se obtiene un porcentaje de avance del 47.62%.</v>
          </cell>
          <cell r="O24">
            <v>202</v>
          </cell>
          <cell r="P24">
            <v>0.24938271604938272</v>
          </cell>
          <cell r="Q24" t="str">
            <v>Durante el tercer trimestre del año, se gestionaron un total de 202 solicitudes asociadas a Inscripción de Recurso Humano; de las cuales el 96% (194) fueron aprobadas, el 2% (4) fueron negadas por no cumplir con un perfil de Ingeniera Biomédica o a fin, o Técnico debidamente acreditado, de acuerdo con lo establecido en la Circular Externa No. 500-0553-14 (define las carreras a fin), y el 2% (4) restante corresponden a actualizaciones de inscripciones ya emitidas.
Como dificultad durante este periodo de evaluación, se presentaron retrasos en la asignación y aprobación de solicitudes ya radicadas, debido a incidencias en el aplicativo de Registros Sanitarios, las cuales ya fueron informadas a la Oficina de Tecnologías de la Información y se está a la espera de las soluciones.
Finalizado este periodo, se obtiene un porcentaje de avance del 72.88%.</v>
          </cell>
          <cell r="R24">
            <v>227</v>
          </cell>
          <cell r="S24">
            <v>0.28024691358024689</v>
          </cell>
          <cell r="T24" t="str">
            <v>Durante el cuarto trimestre del año, se gestionaron un total de 227 solicitudes asociadas a Inscripción de Recurso Humano; de las cuales el 89.9% (204) fueron aprobadas, el 3.5% (8) fueron negadas por no cumplir con un perfil de Ingeniera Biomédica o a fin, o Técnico debidamente acreditado, de acuerdo con lo establecido en la Circular Externa No. 500-0553-14 (define las carreras a fin), y el 6.6% (15) restante corresponden a actualizaciones de inscripciones ya emitidas.
Durante este periodo se tuvo como dificultad las consecuencias del ciberataque ocurrido en el mes de octubre, toda vez que durante ese mes no se pudo gestionar trámites por no contar con el Aplicativo de Registros Sanitarios; no obstante, durante el mes de noviembre una vez se contó con las herramientas tecnológicas necesarias se evacuaron los trámites represados.
Finalizado este periodo se obtiene un resultado del 101% con respecto a la meta planteada para la presente vigencia.</v>
          </cell>
        </row>
        <row r="25">
          <cell r="A25" t="str">
            <v>DD18</v>
          </cell>
          <cell r="B25" t="str">
            <v>Realizar visitas con propósito de certificación de Buenas Practicas de Bancos de Tejido y Medula Osea</v>
          </cell>
          <cell r="C25">
            <v>8</v>
          </cell>
          <cell r="D25">
            <v>5</v>
          </cell>
          <cell r="E25">
            <v>3</v>
          </cell>
          <cell r="F25">
            <v>8</v>
          </cell>
          <cell r="G25">
            <v>5</v>
          </cell>
          <cell r="H25">
            <v>3</v>
          </cell>
          <cell r="I25">
            <v>3</v>
          </cell>
          <cell r="J25">
            <v>0.375</v>
          </cell>
          <cell r="K25" t="str">
            <v>1.Durante el primer trimestre del año 2022 se realizaron  tres visitas de Buenas Practicas a los establecimientos, CORPORACION BANCORNEA, IDCBIS  y FUNDACION COSME &amp; DAMIAN, la ejecucion de estas visitas se realizo de manera presencial, alcanzando un 33% de la meta proyecta 2022, las mismas fueron ejecutadas de acuerdo al modelo actual con una previa preparación con el grupo auditor.
2. No se tuvieron dificultades en la programación y desarrollo de las visitas
3. No se plante ningun plan de acción</v>
          </cell>
          <cell r="L25">
            <v>1</v>
          </cell>
          <cell r="M25">
            <v>0.125</v>
          </cell>
          <cell r="N25" t="str">
            <v>1.Durante el segundo  trimestre del año 2022 se realizó una visita de Buenas Practicas al establecimiento , CORPORACION BANCO DE OJOS DEL VALLE, la cual se realizo de manera presencial, alcanzando un 44% de la meta proyectada 2022, la misma fue ejecutada de acuerdo al modelo actual con una previa preparación con el grupo auditor.
2. No se tuvieron dificultades en la programación y desarrollo de las visitas
3. No se plante ningun plan de acción</v>
          </cell>
          <cell r="O25">
            <v>0</v>
          </cell>
          <cell r="P25">
            <v>0</v>
          </cell>
          <cell r="Q25" t="str">
            <v>1. Durante el tercer  trimestre del año 2022 No se realizaron visitas de Buenas prácticas. Las solicitudes de Visita en Buenas prácticas radicadas se programaron para el cuartro trimestre de 2022.
2. No se tuvieron dificultades
3. No se plantea ningún plan de acción</v>
          </cell>
          <cell r="R25">
            <v>4</v>
          </cell>
          <cell r="S25">
            <v>0.5</v>
          </cell>
          <cell r="T25" t="str">
            <v>1. Durante el 4 trimestre del año 2022, se ejecutaron un total de 4 visitas de Buenas a Practicas a Bancos de Tejidos (Fundacion Tissue-Bank Cali, IPS Universitaria de Antioquia, Fundacion FOSUNAB de Bucaramanga y Banco de la Fundacion Oftalmologica del Caribe en Barranquilla), de las 4 visitas realizadas 3 se realizaron de manera presencial a nivel nacional y una virtual, las visitas realizadas en el 4 trimestre del año 2022 aportaron el 50% de la meta proyectada para el año 2022, al finalizar el mes de diciembre se aprecia que se dio cumplimiento al 100% de la meta proyectada para el año.
2. No se presentaron dificultades
3. No aplica</v>
          </cell>
        </row>
        <row r="26">
          <cell r="A26" t="str">
            <v>DD19</v>
          </cell>
          <cell r="B26" t="str">
            <v>Realizar visitas con propósito de certificación en condiciones sanitarias para Bancos de Tejido y Medula Osea</v>
          </cell>
          <cell r="C26">
            <v>1</v>
          </cell>
          <cell r="D26">
            <v>1</v>
          </cell>
          <cell r="E26">
            <v>0</v>
          </cell>
          <cell r="F26">
            <v>1</v>
          </cell>
          <cell r="G26">
            <v>1</v>
          </cell>
          <cell r="H26">
            <v>0</v>
          </cell>
          <cell r="I26">
            <v>0</v>
          </cell>
          <cell r="J26">
            <v>0</v>
          </cell>
          <cell r="K26" t="str">
            <v>1. Durante el primer trimestre del año 2022 No realizaron visitas de Condiciones Sanitarias, se espera que en el segundo semestre del año dar cumplimiento a la meta proyectada.
2. No se tuvieron dificultades
3. No se plantea ningún plan de acción</v>
          </cell>
          <cell r="L26">
            <v>0</v>
          </cell>
          <cell r="M26">
            <v>0</v>
          </cell>
          <cell r="N26" t="str">
            <v>1. Durante el segundo trimestre del año 2022 No realizaron visitas de Condiciones Sanitarias, se espera que en el segundo semestre del año dar cumplimiento a la meta proyectada.
2. No se tuvieron dificultades
3. No se plantea ningún plan de acción</v>
          </cell>
          <cell r="O26">
            <v>0</v>
          </cell>
          <cell r="P26">
            <v>0</v>
          </cell>
          <cell r="Q26" t="str">
            <v>1. Durante el Tercer  trimestre del año 2022 No se  realizaron visitas de Condiciones Sanitarias, se espera que en el cuarto trimestre del año se pueda  dar cumplimiento a la meta proyectada.
2. No se tuvieron dificultades
3. No se plantea ningún plan de acción</v>
          </cell>
          <cell r="R26">
            <v>1</v>
          </cell>
          <cell r="S26">
            <v>1</v>
          </cell>
          <cell r="T26" t="str">
            <v>1. Durante el cuarto trimestre del año 2022, se ejecuto una (1) visita de condiciones Sanitarias a Bancos de Tejidos, la cual fue realizada de manera presencial en la cuidad de Bucaramanga al establecimiento FOSUNAB, para certificar tejido Osteomuscular, es importante mencionar que en atención a que este tipo de visitas no son de frecuencia habitual, solo se proyecto para el año 2022 un visita como meta final, en este sentido la realizacion de esta visita dio cumplimiento al 100% de la meta proyectada para el año 2022.
2. No se presentaron problemas
3. No aplica</v>
          </cell>
        </row>
        <row r="27">
          <cell r="A27" t="str">
            <v>DD20</v>
          </cell>
          <cell r="B27" t="str">
            <v xml:space="preserve">Realizar Visita de verificación de requisitos para Bancos de semen, óvulos y embriones - </v>
          </cell>
          <cell r="C27">
            <v>2</v>
          </cell>
          <cell r="D27">
            <v>2</v>
          </cell>
          <cell r="E27">
            <v>0</v>
          </cell>
          <cell r="F27">
            <v>2</v>
          </cell>
          <cell r="G27">
            <v>2</v>
          </cell>
          <cell r="H27">
            <v>0</v>
          </cell>
          <cell r="I27">
            <v>0</v>
          </cell>
          <cell r="J27">
            <v>0</v>
          </cell>
          <cell r="K27" t="str">
            <v>1.Durante el primer trimestre del año 2022 No realizaron visitas de verificacion de requisitos sanitarios a Bancos de Gametos y Embriones, se espera que en el segundo trimestre del año recibir solicitudes.
2. No se tuvieron dificultades
3. No se plantea ningún plan de acción</v>
          </cell>
          <cell r="L27">
            <v>1</v>
          </cell>
          <cell r="M27">
            <v>0.5</v>
          </cell>
          <cell r="N27" t="str">
            <v>1.Durante el segundo trimestre del año 2022 se realizó una visita de Verificación de Requerimientos Sanitarios para Bancos de Gametos al establecimiento SOCIEDAD REPROVID , la cual se realizo de manera presencial, alcanzando  el 100% de la meta proyectada 2022, la misma fue ejecutada de acuerdo al modelo actual con una previa preparación con el grupo auditor. 
2. No se tuvieron dificultades 
3. No se plantea ningún plan de acción</v>
          </cell>
          <cell r="O27">
            <v>0</v>
          </cell>
          <cell r="P27">
            <v>0</v>
          </cell>
          <cell r="Q27" t="str">
            <v>1. Durante el tercer  trimestre del año 2022 No realizaron visitas de Requisitos para Bancos de semen, óvulos y embriones.
2. No se tuvieron dificultades
3. No se plantea ningún plan de acción</v>
          </cell>
          <cell r="R27">
            <v>1</v>
          </cell>
          <cell r="S27">
            <v>0.5</v>
          </cell>
          <cell r="T27" t="str">
            <v>1. Durante el cuarto trimestre del año 2022, se ejecuto una (1) visita de Verificacion de Requisitos Sanitarios a Bancos de Gametos y Embriones, al establecimiento CELAGEM - REPRONAT, ubicado en la ciudad de Medellin, la realizacion de esta visita aporto el 50% de la meta proyectada para el año 2022 y al culminar el año 2022, se aprecia que se dio cumplimiento al 100% de lo proyectado para el año 2022.
2. No se presentaron problemas
3. No aplica</v>
          </cell>
        </row>
        <row r="28">
          <cell r="A28" t="str">
            <v>DD21</v>
          </cell>
          <cell r="B28" t="str">
            <v>Realizar Visita de verificación de requerimientos a bancos de tejidos y medula osea,  Bancos de semen, óvulos y embriones -.</v>
          </cell>
          <cell r="C28">
            <v>1</v>
          </cell>
          <cell r="D28">
            <v>1</v>
          </cell>
          <cell r="E28">
            <v>0</v>
          </cell>
          <cell r="F28">
            <v>1</v>
          </cell>
          <cell r="G28">
            <v>1</v>
          </cell>
          <cell r="H28">
            <v>0</v>
          </cell>
          <cell r="I28">
            <v>0</v>
          </cell>
          <cell r="J28">
            <v>0</v>
          </cell>
          <cell r="K28" t="str">
            <v>1. Durante el primer trimestre del año 2022 No realizaron visitas de verificacion de requerimientos a Bancos de Tejidos y Bancos de Gametos, se espera que con la realizacion de las visitas de certificacion e IVC en el segundo y tercer trimestre del año se de cumplimiento a la meta proyectada para 2022.
2. No se tuvieron dificultades
3. No se plantea ningún plan de acción</v>
          </cell>
          <cell r="L28">
            <v>0</v>
          </cell>
          <cell r="M28">
            <v>0</v>
          </cell>
          <cell r="N28" t="str">
            <v>1. Durante el segundo trimestre del año 2022 No realizaron visitas de verificacion de requerimientos se espera que en el segundo semestre del año dar cumplimiento a la meta proyectada.
2. No se tuvieron dificultades
3. No se plantea ningún plan de acción</v>
          </cell>
          <cell r="O28">
            <v>1</v>
          </cell>
          <cell r="P28">
            <v>1</v>
          </cell>
          <cell r="Q28" t="str">
            <v>1. Durante el Tercer Trimestre del año 2022 Se realizó una (1)  visita de verificación de requerimientos al Banco de gametos INVIGEN-VITA que se ubica en la ciudad de Bogotá. dando cumplimiento a la meta anual establecida para el año 2022 en un 100%
2. No se tuvieron dificultades
3. No se plantea ningún plan de acción</v>
          </cell>
          <cell r="R28">
            <v>0</v>
          </cell>
          <cell r="S28">
            <v>0</v>
          </cell>
          <cell r="T28" t="str">
            <v>1. Durante el 4 trimestre del año no se realizaron visitas de verificacion de Requerimientos, la meta proyectada para la vigencia, se cumplio en el tercer trimestre del año 2022.
2. No se presentaron problemas
3. No aplica.</v>
          </cell>
        </row>
        <row r="29">
          <cell r="A29" t="str">
            <v>DD22</v>
          </cell>
          <cell r="B29" t="str">
            <v>Realizar Visita de verificación a centros de almacenamiento temporal de los bancos de tejidos</v>
          </cell>
          <cell r="C29">
            <v>4</v>
          </cell>
          <cell r="D29">
            <v>3</v>
          </cell>
          <cell r="E29">
            <v>1</v>
          </cell>
          <cell r="F29">
            <v>4</v>
          </cell>
          <cell r="G29">
            <v>2</v>
          </cell>
          <cell r="H29">
            <v>2</v>
          </cell>
          <cell r="I29">
            <v>3</v>
          </cell>
          <cell r="J29">
            <v>0.75</v>
          </cell>
          <cell r="K29" t="str">
            <v>1. Durante el primer trimestre del año 2022 se realizaron 3 visitas vericacion de Centros de Almacenamiento Temporal a Bancos de Tejidos distribuidas asi: 1 Centro de Almacenamiento Temporal a Bancornea ubicado en la cuidad de manizales y 2 Centros de Almaceamiento Temporal del Banco COSME &amp; DAMIAN, uno ubicado en la cuidad de Bogota y otro en la ciudad de cali,  con la ejecucion de estas tres visitas en el primer trimestre del año se logra un avance del 75% de la meta proyectada para el año 2022.
2. No se tuvieron dificultades
3. No se plantea ningún plan de acción</v>
          </cell>
          <cell r="L29">
            <v>0</v>
          </cell>
          <cell r="M29">
            <v>0</v>
          </cell>
          <cell r="N29" t="str">
            <v>1.Durante el segundo trimestre del año 2022 No realizaron visitas de Verificación a Centros de Almacenamiento Temporal, se espera en el tercer trimestre dar cumplimiento al 100% de la meta proyectada.
2. No se tuvieron dificultades
3. No se plantea ningún plan de acción</v>
          </cell>
          <cell r="O29">
            <v>0</v>
          </cell>
          <cell r="P29">
            <v>0</v>
          </cell>
          <cell r="Q29" t="str">
            <v>1. Durante el Tercer  trimestre del año 2022 No se  realizaron visitas de Verificación a centros de almacenamiento Temporal. se espera que en el cuarto trimestre del año se pueda  dar cumplimiento a la meta proyectada.
2. No se tuvieron dificultades
3. No se plantea ningún plan de acción</v>
          </cell>
          <cell r="R29">
            <v>1</v>
          </cell>
          <cell r="S29">
            <v>0.25</v>
          </cell>
          <cell r="T29" t="str">
            <v>1. Durante el 4 trimestre del año 2022 se realizo un visita de verificacion de Centro de Almacenamiento Temporal, al establecimiento Bantejido, ubicado en la cuidad de Florencia, visita que se realizo de manera presencial, el 4 trimestre aporto el 25% en la meta proyectada para el año 2022, al finalizar el año 2022 se aprecia que se dio cumplimiento al 100% de la meta establecidad para la respectiva vigencia.</v>
          </cell>
        </row>
        <row r="30">
          <cell r="A30" t="str">
            <v>DD23</v>
          </cell>
          <cell r="B30" t="str">
            <v xml:space="preserve">Realizar Inspección, Vigilancia y Control a establecimientos de competencia de la Dirección Bancos de Tejido y Medula Osea, Bancos de Medicina Reproductiva </v>
          </cell>
          <cell r="C30">
            <v>52</v>
          </cell>
          <cell r="D30">
            <v>17</v>
          </cell>
          <cell r="E30">
            <v>35</v>
          </cell>
          <cell r="F30">
            <v>52</v>
          </cell>
          <cell r="G30">
            <v>19</v>
          </cell>
          <cell r="H30">
            <v>33</v>
          </cell>
          <cell r="I30">
            <v>15</v>
          </cell>
          <cell r="J30">
            <v>0.28846153846153844</v>
          </cell>
          <cell r="K30" t="str">
            <v>1. Durante el primer trimestre del año 2022 se realizaron 15 visitas de IVC a Bancos de Gametos aportando un 36% a la meta proyectada para el año 2022, es de resaltar que las visitas se han ejecutado de acuerdo con las indicaciones del respectivo procedimiento y guias de IVC para Bancos de Gametos y Tejidos    
2. No se tuvieron dificultades
3. No se plantea ningún plan de acción</v>
          </cell>
          <cell r="L30">
            <v>17</v>
          </cell>
          <cell r="M30">
            <v>0.32692307692307693</v>
          </cell>
          <cell r="N30" t="str">
            <v>1. Durante el segundo trimestre del año 2022 se realizaron un total de 17 visitas de IVC, de las cuales 8 se ejecutaron  a Bancos de Gametos y 9 se ejecutaron a Bancos de tejidos, dando cumplimiento a la meta anual establecida para el año 2022 en un 76%. Es de resaltar que las visitas se han ejecutado de acuerdo con las indicaciones del respectivo procedimiento y guias de IVC para Bancos de Gametos y Tejidos    
2. No se tuvieron dificultades
3. No se plantea ningún plan de acción</v>
          </cell>
          <cell r="O30">
            <v>9</v>
          </cell>
          <cell r="P30">
            <v>0.17307692307692307</v>
          </cell>
          <cell r="Q30" t="str">
            <v>1. Durante el Tercer trimestre del año 2022 se realizaron un total de 9 visitas de IVC, de las cuales 5 se ejecutaron  a Bancos de Gametos y 4 se ejecutaron a Bancos de tejidos, dando cumplimiento a la meta anual establecida para el año 2022 en un 98%. Es de resaltar que las visitas se han ejecutado de acuerdo con las indicaciones del respectivo procedimiento y guias de IVC para Bancos de Gametos y Tejidos    
2. No se tuvieron dificultades
3. No se plantea ningún plan de acción</v>
          </cell>
          <cell r="R30">
            <v>11</v>
          </cell>
          <cell r="S30">
            <v>0.21153846153846154</v>
          </cell>
          <cell r="T30" t="str">
            <v>Durante el cuarto trimestre del año 2022, se ejecutaron un total de 11 Visitas de Inspeccion, Vigilancia y Control, de las cuales 8 se realizaron a Bancos de Gametos y Embriones y 3 a Bancos de Tejidos, de las 11 visitas realizadas, 3 se realizaron a nivel nacional y las restantes 8 se realzaron en bogota o bajo modalidad virtual, las 11 visitas ejecutadas aportaron el 21% a la meta proyectada para el año 2022, al finalizar el año 2022 se aprecia que se dio cumplimiento al 100% de la meta proyectada.
2. No se presentaron problemas
3. No aplica</v>
          </cell>
        </row>
        <row r="31">
          <cell r="A31" t="str">
            <v>DD24</v>
          </cell>
          <cell r="B31" t="str">
            <v>Realizar tramites de registro sanitario-NS-NSO- nuevos, reconocimientos y renovaciones</v>
          </cell>
          <cell r="C31">
            <v>1973</v>
          </cell>
          <cell r="D31">
            <v>0</v>
          </cell>
          <cell r="E31">
            <v>1973</v>
          </cell>
          <cell r="F31">
            <v>1960</v>
          </cell>
          <cell r="G31">
            <v>0</v>
          </cell>
          <cell r="H31">
            <v>1960</v>
          </cell>
          <cell r="I31">
            <v>299</v>
          </cell>
          <cell r="J31">
            <v>0.15154586923466801</v>
          </cell>
          <cell r="K31"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1">
            <v>610</v>
          </cell>
          <cell r="M31">
            <v>0.30917384693360367</v>
          </cell>
          <cell r="N31"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1">
            <v>851</v>
          </cell>
          <cell r="P31">
            <v>0.43132285859097819</v>
          </cell>
          <cell r="Q31" t="str">
            <v xml:space="preserve">1.Durante el tercer trimestre del año, se trabajó con las herramientas de oficce one drive, share point, carpeta compartida y aplicativo de registros sanitarios, mediante la cual se gestionaron 851 actos admisnitrativos, alcanzando el 89% de cumplimiento de la meta anual correspondiente a 1760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en la expedicion de los actos adminsitrativos 
</v>
          </cell>
          <cell r="R31">
            <v>200</v>
          </cell>
          <cell r="S31">
            <v>0.10136847440446022</v>
          </cell>
          <cell r="T31" t="str">
            <v xml:space="preserve">1.Durante el Cuarto trimestre del año, se continuo trabajando con las herramientas de oficce one drive, share point, carpeta compartida y aplicativo de registros sanitarios, mediante la cual se gestionaron en el cuarto trimestre 200 actos administrativos previos, donde al final del periodo se alcanzo 1960 actos administrativos en el año 2022 arrojando un cumplimiento segun la meta esperada para la vigencia del presente año de un total del 99.34% de cumplimiento.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registros sanitarios nuevos.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e imprimir con el fin de gestionar en el menor tiempo posible la expedicion de los actos adminsitrativos 
Radicados de nuevos automaticoss
1.Durante el Cuarto trimestre del año, se identificaron los radicados de tramites de registro sanitarios nuevos automaticos, por cuento apartir del mes de febrero  del presente año  la diercion asumio esta nueva actividad  que antes no realizaba. No obstante, apartir del mes de noviembre se reporta dicha actividad dentro del POA, para el cuarto trimestre se gestionaron  216 actos administrativos  automaticos, donde al final del periodo se cumplio una meta del 43.20%.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registros sanitarios nuevos. 
3.Para este periodo se continuo con la priorizacion y los seguimientoz desde la coordinacion del grupo, verificando los avances semanalmente  para poder identificar las dificultades y generar los ajustes en cada plan.  
3.1. Para el trimestre se continuo  realizando los controles de seguimiento en los pasos de completar, impresión  y firma, con el fin de gestionar en el menor tiempo posible en la expedicion de los actos adminsitrativos </v>
          </cell>
        </row>
        <row r="32">
          <cell r="A32" t="str">
            <v>DD25</v>
          </cell>
          <cell r="B32" t="str">
            <v>Realizar tramites de registro sanitario-NS-NSO- nuevos, reconocimientos y renovaciones</v>
          </cell>
          <cell r="C32">
            <v>431</v>
          </cell>
          <cell r="D32">
            <v>0</v>
          </cell>
          <cell r="E32">
            <v>431</v>
          </cell>
          <cell r="F32">
            <v>431</v>
          </cell>
          <cell r="G32">
            <v>0</v>
          </cell>
          <cell r="H32">
            <v>431</v>
          </cell>
          <cell r="I32">
            <v>52</v>
          </cell>
          <cell r="J32">
            <v>0.12064965197215777</v>
          </cell>
          <cell r="K32"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2">
            <v>118</v>
          </cell>
          <cell r="M32">
            <v>0.27378190255220419</v>
          </cell>
          <cell r="N32"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2">
            <v>190</v>
          </cell>
          <cell r="P32">
            <v>0.44083526682134572</v>
          </cell>
          <cell r="Q32" t="str">
            <v xml:space="preserve">1.Durante el tercer trimestre del año, se trabajó con las herramientas de oficce one drive, share point, carpeta compartida y aplicativo de registros sanitarios, mediante la cual se gestionaron 190 actos admisnitrativos, alcanzando el 84% de cumplimiento de la meta anual correspondiente a 360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semanal de los pasos de complementar e imprimir con el fin de gestionar en el menor tiempo posible la expedicion de los actos adminsitrativos </v>
          </cell>
          <cell r="R32">
            <v>71</v>
          </cell>
          <cell r="S32">
            <v>0.16473317865429235</v>
          </cell>
          <cell r="T32" t="str">
            <v xml:space="preserve">Radicados de renovacion previos 
1.Durante el Cuarto trimestre del año, se continuo trabajando con las herramientas de oficce one drive, share point, carpeta compartida y aplicativo de registros sanitarios, mediante la cual se gestionaron en el trimestre 71 actos administrativos previos, donde al final del periodo se alcanzo 431 actos administrativos en el año 2022 arrojando un cumplimiento segun la meta esperada para la vigencia de un total de el 100% de cumplimiento.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renovaciones previas.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imprimir y firma, con el fin de gestionar en el menor tiempo posible la expedición de los actos adminsitrativos. 
Radicados de renovacion  automaticoss
1.Durante el Cuarto trimestre del año, se identificaron los radicados de tramites de renovaciones automaticas , por cuento apartir del mes de febrero  del presente año  la diercion asumio esta nueva actividad  que antes no realizaba. No obstante, apartir del mes de noviembre se reporta dicha actividad dentro del POA, para el cuarto trimestre se gestionaron  12 actos administrativos de renovación automaticas, donde al final del periodo se cumplio una meta del 6 %.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renovacioens automaticas. 
3.para este periodo se continuo con la priorizacion y los seguimientoz desde la coordinacion del grupo, verificando los avances semanalmente  para poder identificar las dificultades y generar los ajustes en cada plan. . 
3.1. para el trimestre se continuo  realizando los controles de seguimiento en los pasos de completar, impresión y firma, con el fin de gestionar en el menor tiempo posible la expedicion de los actos adminsitrativos. </v>
          </cell>
        </row>
        <row r="33">
          <cell r="A33" t="str">
            <v>DD26</v>
          </cell>
          <cell r="B33" t="str">
            <v>Realizar tramites asociados a registro sanitario-NS-NSO-(Modificaciones, cambios, certificaciones RS y autorizaciones)</v>
          </cell>
          <cell r="C33">
            <v>1574</v>
          </cell>
          <cell r="D33">
            <v>0</v>
          </cell>
          <cell r="E33">
            <v>1574</v>
          </cell>
          <cell r="F33">
            <v>1572</v>
          </cell>
          <cell r="G33">
            <v>0</v>
          </cell>
          <cell r="H33">
            <v>1572</v>
          </cell>
          <cell r="I33">
            <v>52</v>
          </cell>
          <cell r="J33">
            <v>3.303684879288437E-2</v>
          </cell>
          <cell r="K33"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3">
            <v>327</v>
          </cell>
          <cell r="M33">
            <v>0.20775095298602286</v>
          </cell>
          <cell r="N33"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3">
            <v>800</v>
          </cell>
          <cell r="P33">
            <v>0.50825921219822112</v>
          </cell>
          <cell r="Q33" t="str">
            <v xml:space="preserve">1.Durante el tercer trimestre del año, se trabajó con las herramientas de oficce one drive, share point, carpeta compartida y aplicativo de registros sanitarios, mediante la cual se gestionaron 800 actos admisnitrativos, alcanzando el 75% de cumplimiento de la meta anual correspondiente a 1179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adminsitrativos 
</v>
          </cell>
          <cell r="R33">
            <v>393</v>
          </cell>
          <cell r="S33">
            <v>0.2496823379923761</v>
          </cell>
          <cell r="T33" t="str">
            <v xml:space="preserve">1.Durante el Cuarto trimestre del año, se continuo trabajando con las herramientas de oficce one drive, share point, carpeta compartida y aplicativo de registros sanitarios, mediante la cual se gestionaron en el cuarto trimestre 393 actos administrativos, donde al final del periodo se gestionaron 1572 actos administrativos en el año, arrojando un cumplimiento de la meta  del 99.87%.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asociados.  
3.para este periodo se continuo con la priorizacion y los  seguimientos desde la coordinacion del grupo, verificando los avances semanalmente  para poder identificar las dificultades y generar los ajustes en cada plan. . 
3.1. para el trimestre se continuo  realizando los controles de seguimiento en los pasos de complementar, impresión y firma, con el fin de gestionar en el menor tiempo posible en la expedición de los actos administrativos. 
</v>
          </cell>
        </row>
        <row r="34">
          <cell r="A34" t="str">
            <v>DD27</v>
          </cell>
          <cell r="B34" t="str">
            <v>Realizar tramites de control posterior asociados a registro sanitario automáticos</v>
          </cell>
          <cell r="C34">
            <v>3953</v>
          </cell>
          <cell r="D34">
            <v>0</v>
          </cell>
          <cell r="E34">
            <v>3953</v>
          </cell>
          <cell r="F34">
            <v>3953</v>
          </cell>
          <cell r="G34">
            <v>0</v>
          </cell>
          <cell r="H34">
            <v>3953</v>
          </cell>
          <cell r="I34">
            <v>1</v>
          </cell>
          <cell r="J34">
            <v>2.5297242600556537E-4</v>
          </cell>
          <cell r="K34"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4">
            <v>73</v>
          </cell>
          <cell r="M34">
            <v>1.8466987098406273E-2</v>
          </cell>
          <cell r="N34"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4">
            <v>2336</v>
          </cell>
          <cell r="P34">
            <v>0.59094358714900075</v>
          </cell>
          <cell r="Q34" t="str">
            <v>1.Durante el tercer trimestre del año, se trabajó con las herramientas de oficce one drive, share point, carpeta compartida y aplicativo de registros sanitarios, mediante la cual se gestionaron 2336 controles posteriores , alcanzando el 116% de cumplimiento de la meta anual correspondiente a 2410 controles posteriores. logrando una depuracion de tramites de los años 2015-2016-2017-2018 que fueron enviados a archivo y adicionalmente se cerraron pasos con registros sanitarios en estado de vencido, cancelado y con perdida de fuerza ejecutoria.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30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adminsitrativos.
1.Durante el tercer trimestre del año, se trabajó con las herramientas de gestion de oficce one drive, share point, carpeta compartida y aplicativo de registros sanitarios donde se gestionaron actos admisnitrativos,oficios y autos de requerimentos, mientras la oficina de tecnologias reestablece en su totalidad las herramienta de sesuite,alcanzando el 116% de cumplimiento de la meta anual correspondiente a 2410 tramites enviados a archivo situacion que se presento por que al momneto del primer ciber ataque se comenzo a estudiar controel sposteriores los cuales se gestioanron en el trimestre y aumento la gestion de este grupo de tramiets de control posterior,
2.durante el triimestre se presento  en el mes de octubre de 2022,  falla enel acceso y manupulacion del aplciativos de registros sanitarios, y se suite; Presentando dificultades en la visualizacion de los soportes de los radicados en la plataforma de sesuite  tanto digitales, como fisicos, donde se continuo con lrl cargue  provisionales desde a misional para poder  consultar  en el one drive, sharepoint, carpeta compartida  para que los profesionales pudieran estudiar los tramites en el menor tiempo posible. de igualmanera no se pudieron generar actos administrativos en el mes de octubre por la falla tecnologica, a la fecha de corte de este reporte se encuentra la oficina de tecnoclogias realizando el cargue de documentos electronicos de las vigencias 2022 hacia atras ,  para poder avanzar con los estudios tecnicso y legales. Posteriormente, se realizo la aperturas de los trámites totalmente obedeciendo a las instrucciones de la direccion general priorizando los trámites automaticos y previos por parte de la  OAC para la asignación del radicado,  elaborando planes de trabajo de acuerdo a los tramites hábilitados  y su priorización con ocación a la emergencia sanitaria.
3.Actualmente se tiene establecido un plan de choque y seguimiento desde la direccion general donde se verifican los avances semanlamaente  para poder identificar las dificultades y generar los ajustes en cada plan
4. para el trimestre se impementaron controeles de seguimiento en los pasos de complementar e imprimir con el fin de actuar en el menor tiempo posible ne la evacuacion de los actos adminsitrativos para el proxmo trimenstre de esta mansera recuperar el tiempo perdido, En la parte de los controles posteriores la DDMOT se incluyen de manera cronologica de acuerdo ala digitalizacion ya se a en el sahare point , con el fin de evaluar y enviar a archivo de manera masiva en cada uno de los planes de trabajo</v>
          </cell>
          <cell r="R34">
            <v>1543</v>
          </cell>
          <cell r="S34">
            <v>0.3903364533265874</v>
          </cell>
          <cell r="T34" t="str">
            <v xml:space="preserve">1.Durante el Cuarto trimestre del año, se continuo trabajando con las herramientas de oficce one drive, share point, carpeta compartida y aplicativo de registros sanitarios, mediante la cual se gestionaron en el cuarto trimestre 1543 radicados enviados a archivo, que cumplian con la normatividad sanitaria vigente. Donde se gestionaron 3953 radicados cerrados en el año, arrojando un cumplimiento del 189%. Cabe destacar que se gestionaron mas tramites de los indicados en la meta, por cuanto en el primer ciber atraque se evaluaron este tipo de tramite ya que se contaba con el acceso a la informacion del los años 2020-2021-2022, en el share pont de registros sanaitarios, y que fue compartido a cada uno de los profesionales donde se avanzo considerablemente.   
2.2..Durante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controles posteriores.  
3.para este periodo se continuo con la priorizacion y las solicitudes de cargue de informacion por parte de archivo de gestion. 
3.1. para el trimestre se continuo  realizando los controles de seguimiento en los pasos de levantamiento de suspension y envios de oficio de cierre de proceso (envio a archivo).  </v>
          </cell>
        </row>
        <row r="35">
          <cell r="A35" t="str">
            <v>DD28</v>
          </cell>
          <cell r="B35" t="str">
            <v>Realizar tramites de modificaciones automáticas</v>
          </cell>
          <cell r="C35">
            <v>6091</v>
          </cell>
          <cell r="D35">
            <v>0</v>
          </cell>
          <cell r="E35">
            <v>6091</v>
          </cell>
          <cell r="F35">
            <v>5383</v>
          </cell>
          <cell r="G35">
            <v>0</v>
          </cell>
          <cell r="H35">
            <v>5383</v>
          </cell>
          <cell r="I35">
            <v>817</v>
          </cell>
          <cell r="J35">
            <v>0.13413232638318831</v>
          </cell>
          <cell r="K35"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5">
            <v>1571</v>
          </cell>
          <cell r="M35">
            <v>0.25792152355934989</v>
          </cell>
          <cell r="N35"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5">
            <v>2220</v>
          </cell>
          <cell r="P35">
            <v>0.3644721720571335</v>
          </cell>
          <cell r="Q35" t="str">
            <v>1.Durante el tercer trimestre del año, se trabajó con las herramientas de oficce one drive, share point, carpeta compartida y aplicativo de registros sanitarios, mediante la cual se gestionaron 2220 actos administrativos,  alcanzando el 76% de cumplimiento de la meta anual correspondiente a 4608 modificaciones automaticas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Priorizando los tramites en el plan de trabadjo .
3.1. para el trimestre se implementaron controles de seguimiento en los pasos de complementar e imprimir con el fin de gestionar en el menor tiempo posible  la expedicion de los actos adminsitrativos.</v>
          </cell>
          <cell r="R35">
            <v>775</v>
          </cell>
          <cell r="S35">
            <v>0.12723690691183714</v>
          </cell>
          <cell r="T35" t="str">
            <v xml:space="preserve">1.Durante el Cuarto trimestre del año, se continuo trabajando con las herramientas de oficce one drive, share point, carpeta compartida y aplicativo de registros sanitarios, mediante la cual se gestionaron en el cuarto trimestre 775 actos admisnitrativos, donde al final del periodo se alcanzo un total de 5383 actos administrativos en el año, arrojando un cumplimiento del  88.38%.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modificaciones automaticas. 
3.para este periodo se continuo con la priorizacion y los  seguimientos desde la coordinacion del grupo, verificando los avances semanalmente  para poder identificar las dificultades y generar los ajustes en cada plan. 
3.1. para el cuarto trimestre se continuo realizando los controles de seguimiento en los pasos de completar, impresion y firma, con el fin de gestionar en el menor tiempo posible en la expedicion de los actos adminsitrativos 
</v>
          </cell>
        </row>
        <row r="36">
          <cell r="A36" t="str">
            <v>DD29</v>
          </cell>
          <cell r="B36" t="str">
            <v>Realizar tramites asociados a registro sanitario-NS-NSO-(Modificaciones, cambios, certificaciones RS y autorizaciones)</v>
          </cell>
          <cell r="C36">
            <v>1538</v>
          </cell>
          <cell r="D36">
            <v>0</v>
          </cell>
          <cell r="E36">
            <v>1538</v>
          </cell>
          <cell r="F36">
            <v>1534</v>
          </cell>
          <cell r="G36">
            <v>0</v>
          </cell>
          <cell r="H36">
            <v>1534</v>
          </cell>
          <cell r="I36">
            <v>165</v>
          </cell>
          <cell r="J36">
            <v>0.10728218465539661</v>
          </cell>
          <cell r="K36"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6">
            <v>241</v>
          </cell>
          <cell r="M36">
            <v>0.15669700910273082</v>
          </cell>
          <cell r="N36"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6">
            <v>517</v>
          </cell>
          <cell r="P36">
            <v>0.33615084525357608</v>
          </cell>
          <cell r="Q36" t="str">
            <v>1.Durante el tercer trimestre del año, se trabajó con las herramientas de oficce one drive, share point, carpeta compartida y aplicativo de registros sanitarios, mediante la cual se gestionaron 517 requerimientos,  alcanzando el 60% de cumplimiento de la meta anual correspondiente a 923 Autos y/o requerimientos.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Autos y/o requerimientos.</v>
          </cell>
          <cell r="R36">
            <v>611</v>
          </cell>
          <cell r="S36">
            <v>0.39726918075422629</v>
          </cell>
          <cell r="T36" t="str">
            <v xml:space="preserve">1.Durante el Cuarto trimestre del año, se continuo trabajando con las herramientas de oficce one drive, share point, carpeta compartida y aplicativo de registros sanitarios, mediante la cual se gestionaron en el cuarto trimestre 611 requerimientos, donde al final del periodo se emitieron 1534 requemientos durante el año,  arrojando un cumplimiento del 99.74%.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autos de requerimeinto.
3.para el cuarto trimestre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impresion y firma, con el fin de gestionar en el menor tiempo posible la expedicion de los requerimientos. 
</v>
          </cell>
        </row>
        <row r="37">
          <cell r="A37" t="str">
            <v>DD30</v>
          </cell>
          <cell r="B37" t="str">
            <v>Realizar revisiones de Oficio a los registros sanitarios competencia de la Direccion.</v>
          </cell>
          <cell r="C37">
            <v>256</v>
          </cell>
          <cell r="D37">
            <v>0</v>
          </cell>
          <cell r="E37">
            <v>256</v>
          </cell>
          <cell r="F37">
            <v>97</v>
          </cell>
          <cell r="G37">
            <v>0</v>
          </cell>
          <cell r="H37">
            <v>97</v>
          </cell>
          <cell r="I37">
            <v>0</v>
          </cell>
          <cell r="J37">
            <v>0</v>
          </cell>
          <cell r="K37" t="str">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ell>
          <cell r="L37">
            <v>4</v>
          </cell>
          <cell r="M37">
            <v>1.5625E-2</v>
          </cell>
          <cell r="N37" t="str">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ell>
          <cell r="O37">
            <v>77</v>
          </cell>
          <cell r="P37">
            <v>0.30078125</v>
          </cell>
          <cell r="Q37" t="str">
            <v>1.Durante el tercer trimestre del año, se trabajó con las herramientas de oficce one drive, share point, carpeta compartida y aplicativo de registros sanitarios, mediante la cual se gestionaron 77  actos administrativos,  alcanzando el 32% de cumplimiento de la meta anual correspondiente a 81 actos administrativos.
2.durante el tercer triimestre se presentaron dificultades en el ingreso sistemico de la solicitud del llamado de  revision de oficio, comprendido en el´proceso de radicacion por parte de la oficina de atencion al ciudadano e integracion al expediente por parte de la oficina de archivo de gestion,  con un tiempo de respuesta  aproximado de 3 a 4 meses.
3.Actualmente se tiene desde la direccion la revision de la actas de la sala especializada, de dispositivos medicos, reactivos de diagnostico in-vitro, con el fin de iniciar el llamado de revision de oficio de los productos que la sala conceptuo, asi mismo se reciben los reporets de grupo tecnico, para dar inicio a la elaboracion del llamado de revision de oficio.  
3.1. Para el trimestre se implementaron controles de seguimiento en los pasos de complementar e imprimir con el fin de gestionar en el menor tiempo posible  la expedicion de los actos administrativos.</v>
          </cell>
          <cell r="R37">
            <v>16</v>
          </cell>
          <cell r="S37">
            <v>6.25E-2</v>
          </cell>
          <cell r="T37" t="str">
            <v xml:space="preserve">1.Durante el Cuarto trimestre del año, se continuo trabajando con las herramientas de oficce one drive, share point, carpeta compartida y aplicativo de registros sanitarios, mediante la cual se gestionaron en el cuarto trimestre 16 actos administrativos,  y un total de 97 actos administrativos en el año,  arrojando un cumplimiento del 37.89%.  Para esta actividad no se alcanzo la meta esperada,  por cuanto se dio prioridad a los tramites previos que estaban represados antes de los ciber ataques para su gestión. 
2.Durante el cuarto trimestre se presento un nuevo ciber ataque que nos limito el acceso a la informacion como es la visualizacion de los soportes de los radicados en la plataforma de sesuite, y acceso al aplicativo registros sanitarios y certi mail de certicamara,  ya que no se encontraban disponibles en los meses de octubre y primera semana de noviembre, dificultando la gestion de tramites de revision de oficio.
3.Para el cuarto trimestre se solicitaron los expedientes en medio fisico y se continuo con los seguimientos desde la coordinacion del grupo, verificando los avances semanalmente para poder identificar las dificultades y generar los ajustes en cada plan. 
3.1. para el trimestre se continuo  realizando los controles de seguimiento en los pasos de complementar, impresión y firma, con el fin de gestionar en el menor tiempo posible en la expedicion de los actos adminsitrativos 
</v>
          </cell>
        </row>
        <row r="38">
          <cell r="A38" t="str">
            <v>DD31</v>
          </cell>
          <cell r="B38" t="str">
            <v xml:space="preserve">Emitir  Evaluaciones Técnico Cientificas  por parte de las Salas Especializadas de la  Comisión Revisora </v>
          </cell>
          <cell r="C38">
            <v>163</v>
          </cell>
          <cell r="D38">
            <v>0</v>
          </cell>
          <cell r="E38">
            <v>163</v>
          </cell>
          <cell r="F38">
            <v>163</v>
          </cell>
          <cell r="G38">
            <v>0</v>
          </cell>
          <cell r="H38">
            <v>163</v>
          </cell>
          <cell r="I38">
            <v>27</v>
          </cell>
          <cell r="J38">
            <v>0.16564417177914109</v>
          </cell>
          <cell r="K38" t="str">
            <v xml:space="preserve">1. Dentro del primer trimestre se han emitido por parte de la Sala Especializada 27 conceptos, principalmente relacionados con determinar si un producto es considerado un dispositivo médico o un reactivo, trámites asociados a protocolos de investigación y revisiones de oficio. En general se ha desarrollado de manera normal.
2. En ocasiones se han presentado inconvenientes al descargar la información que radican los usuarios dado el peso y la cantidad de las mismas. Aveces al descargarla y al subirla al Sharepoint de la Sala, y posteriormente al compartir dicha info con los Comisionados no abre el archivo y presenta error. 
Por otro lado, por parte de los comisionados se están recibiendo de manera tardía o no se reciben los preconceptos relacionados con los casos a estudiar, antes de cada sesión.
3. Para el caso de los archivos, se está realizando un descargue de la oficina virtual o enlace del usuario y posterior cargue a la carpeta del Sharepoint archivo por archivo para evitar problemas informáticos. Asimismo, una vez se remite a los comisionados la información, se solicita confirmación de poder acceder a la misma y si al desgargarla pueden visualizarla.
Con relación al envío de los preconceptos por parte de los comisionados con oportunidad para la consolidación de los mismos, se está remitiendo un correo electrónico indicando la necesidad de los preconceptos con una fecha determinada como maximo un día antes de la reunión. También, se programará una reunión con los comisionados por teams para recordar sus funciones y la normatividad asociada a los temas de la Sala Especializada, Acuerdo 003 de 2017, Acuerdo 02 de 2019, Resolucion-No-2017030958-del-31-de-julio-de-2017, Decreto 4725 de 2005 y Decreto 3770 de 2004.     </v>
          </cell>
          <cell r="L38">
            <v>36</v>
          </cell>
          <cell r="M38">
            <v>0.22085889570552147</v>
          </cell>
          <cell r="N38" t="str">
            <v xml:space="preserve">1. Dentro del segundo trimestre se han emitido por parte de la Sala Especializada 36 conceptos, principalmente relacionados con trámites de estudios clínicos, solicitudes para determinar si un producto es considerado un dispositivo médico o un reactivo y conceptos para reactivos categoría III. En general se ha desarrollado de manera normal.
2. La meta proyectada de POA para el año 2022, relacionada con los conceptos de la Sala Especializada de DMRDIV - Evaluación Técnico-Científica, fue de 201 casos; los cuales obedecen a la tendencia de los últimos años y a entradas principalmente asociadas a: estudios clínicos y sus trámites, reactivos categoría III, clasificación de producto como DM y revisiones de oficio. El promedio mensual de casos recibidos en el primer semestre es de 10, además se observó también una disminución aproximada del 80% para reactivos categoría III, del 59% para estudios clínicos y sus trámites, del 10% para clasificación de productos como DM y 12% en revisiones de oficio, con relación al año pasado.
3. Se solicitó un ajuste de la meta de 201 casos a 160 casos, un ajuste del 20%. </v>
          </cell>
          <cell r="O38">
            <v>60</v>
          </cell>
          <cell r="P38">
            <v>0.36809815950920244</v>
          </cell>
          <cell r="Q38" t="str">
            <v xml:space="preserve">1. Dentro de el tercer trimestre se han emitido por parte de la Sala Especializada 60 conceptos, principalmente relacionados con trámites asociados a protocolos de investigación y determinar si un producto es considerado un dispositivo médico o un reactivo. En general se ha desarrollado de manera normal.
2. En ocasiones dada la compeljidad y la extensión de los documentos radicados, ha sido necesario aplazar casos para las siguientes sesiones, en total durante este trimestre se  se han aplzado 21 casos, lo cual a conllevado a realizar sesiones extraordinarias. 
3. Realizar trackers de la información a estudiar, apoyar a los comisionados con los antecedentes y referenciación internacional de los casos.    </v>
          </cell>
          <cell r="R38">
            <v>40</v>
          </cell>
          <cell r="S38">
            <v>0.24539877300613497</v>
          </cell>
          <cell r="T38" t="str">
            <v xml:space="preserve">1. Dentro del cuarto trimestre se han emitido por parte de la Sala Especializada 40 conceptos, principalmente relacionados con trámites asociados a protocolos de investigación y determinar si un producto es considerado un dispositivo médico o un reactivo. En general se ha desarrollado de manera normal. Se ha opodido establecer que la media de eficacia de la Sala por sesión es de 10 casos.
2. En ocasiones dada la compeljidad y la extensión de los documentos radicados, ha sido necesario aplazar casos para las siguientes sesiones, en total durante este trimestre se  se han aplzado 10 casos, lo cual a conllevado a realizar sesiones extraordinarias.  
3. Realizar trackers de la información a estudiar, apoyar a los comisionados con los antecedentes y referenciación internacional de los casos.    </v>
          </cell>
        </row>
        <row r="39">
          <cell r="A39" t="str">
            <v>DD32</v>
          </cell>
          <cell r="B39" t="str">
            <v xml:space="preserve">Emitir  Evaluaciones Técnico Cientificas  por parte de las Salas Especializadas de la  Comisión Revisora </v>
          </cell>
          <cell r="C39">
            <v>17</v>
          </cell>
          <cell r="D39">
            <v>0</v>
          </cell>
          <cell r="E39">
            <v>17</v>
          </cell>
          <cell r="F39">
            <v>17</v>
          </cell>
          <cell r="G39">
            <v>0</v>
          </cell>
          <cell r="H39">
            <v>17</v>
          </cell>
          <cell r="I39">
            <v>3</v>
          </cell>
          <cell r="J39">
            <v>0.17647058823529413</v>
          </cell>
          <cell r="K39" t="str">
            <v>1. Durante este periódo se han continuado realizando las reuniónes de la Sala Especializada de manera virtual, lo cual ante la contingencia tecnológica no ha tenido afectación alguna. Se programan las reuniones por teams teniendo encuenta el cronograma aprobado.
2. No se han tenido problemas o inconvenientes para las citaciones.</v>
          </cell>
          <cell r="L39">
            <v>5</v>
          </cell>
          <cell r="M39">
            <v>0.29411764705882354</v>
          </cell>
          <cell r="N39" t="str">
            <v>1. Durante este periódo se han continuado realizando las reuniones de la Sala Especializada de manera virtual, lo cual ante la contingencia tecnológica no ha tenido afectación alguna. Se programan las reuniones por teams teniendo encuenta el cronograma aprobado y durante este segundo trimestre se realizaron dos sesiones extraordinarias.
2. No se han tenido problemas o inconvenientes para las citaciones.
3. No aplica</v>
          </cell>
          <cell r="O39">
            <v>4</v>
          </cell>
          <cell r="P39">
            <v>0.23529411764705882</v>
          </cell>
          <cell r="Q39" t="str">
            <v>1. Durante este periódo se han continuado realizando las reuniónes de la Sala Especializada de manera virtual, lo cual ante la contingencia tecnológica no ha tenido afectación alguna. Se programan las reuniones por teams teniendo encuenta el cronograma aprobado.
2. No se han tenido problemas o inconvenientes para las citaciones.</v>
          </cell>
          <cell r="R39">
            <v>5</v>
          </cell>
          <cell r="S39">
            <v>0.29411764705882354</v>
          </cell>
          <cell r="T39" t="str">
            <v>1. Durante este periódo se han realizando las reuniónes de la Sala Especializada de manera presencial. Asimismo, ante cualquier contingenica se crea enlace de teams teniendo encuenta el cronograma aprobado. Una de las Comisionados representantes del MInisterio de Salud y Portección Social presentó la renuncia, debido a un nombramiento directivo en el trabajo. 
2. No se han tenido problemas o inconvenientes para las citaciones.</v>
          </cell>
        </row>
        <row r="40">
          <cell r="A40" t="str">
            <v>DD33</v>
          </cell>
          <cell r="B40" t="str">
            <v xml:space="preserve">Realizar el análisis, la gestión y/o la publicación de trámites relacionados con la fabricación de dispositivos médicos vitales no disponibles. </v>
          </cell>
          <cell r="C40">
            <v>37</v>
          </cell>
          <cell r="D40">
            <v>0</v>
          </cell>
          <cell r="E40">
            <v>37</v>
          </cell>
          <cell r="F40">
            <v>37</v>
          </cell>
          <cell r="G40">
            <v>0</v>
          </cell>
          <cell r="H40">
            <v>37</v>
          </cell>
          <cell r="I40">
            <v>3</v>
          </cell>
          <cell r="J40">
            <v>8.1081081081081086E-2</v>
          </cell>
          <cell r="K40" t="str">
            <v>Durante el primer trimestre del año se gestionaron un total de tres (3) solicitudes asociadas a fabricación de dispositivos médicos y/o reactivos de diagnóstico in vitro, de las cuales una (1) corresponde a mascarilla y/o tapabocas convencional y fue rechazada por la finalización de la declaratoria temporal como VND, las dos (2) solicitudes restantes fueron revisadas y se evidenció que no tenian relación con este trámite, por lo tanto se dio respuesta al usuario y posteriormente se cerraron los casos.
Actualmente, no se tiene disponible al aplicativo y la información de este tipo de trámite, lo que dificulta la gestión de respuesta a requerimientos o a solicitudes radicadas con anterioridad al ciber-ataque.
Finalizado este periodo se obtiene un porcentaje de avance del 3%; lo que obliga a realizar un seguimiento permanente a la meta planteada para la vigencia 2022, con el fin evaluar la posibilidad de un ajuste en cuanto a la disminución de trámites gestionados. Este comportamiento, se puede estar presentando por la posible finalización de la Emergencia Sanitaria por el Covid-19 y por la demanda de Dispositivos Médicos y/o Reactivos de Diagnóstico In Vitro con Registro Sanitario.</v>
          </cell>
          <cell r="L40">
            <v>1</v>
          </cell>
          <cell r="M40">
            <v>2.7027027027027029E-2</v>
          </cell>
          <cell r="N40" t="str">
            <v>Durante el segundo trimestre del año se gestionó una (1) solicitud asociada a fabricación de dispositivos médicos Vitales No Disponibles (terapia respiratoria), la cual fue aprobada en incluida en la base de datos correspondiente.
Actualmente, no se tiene disponible al aplicativo y la información de este tipo de trámites, lo que dificulta la gestión de respuesta a requerimientos o a solicitudes radicadas, ya se realizó el requerimiento al Grupo de Soporte Tecnológico y se espera tener una solución en el mes de julio, debido a que por la terminación de la Emergencia Sanitaria el pasado 30/06/2022 se puede incrementar el reporte de agotamiento de existencias de los Dispositivos Médicos, Equipos Biomédicos y Reactivos de Diagnóstico In Vitro de fabricación nacional declarados temporalmente Vitales No Disponibles.
Para esta actividad, se disminuyó la meta para la presente vigencia, pasando de 100 intenciones recibidas y analizadas a 25, por la finalización de la declaratoria temporal como Dispositivos Médicos Vitales No Disponibles a las Mascarillas o Tapabocas convencionales, productos que representan el 98% de los fabricantes autorizados y adicionalmente de la normalidad que se viene presentando actualmente por la disminución de casos de Covid-19 y el porcentaje de inmunización de la población.
Así mismo, y desde el año 2021 se ha presentado que los fabricantes de tapabocas convencionales una vez finalizada la declaratoria como VND, no realizaron el reporte de agotamiento de existencias posiblemente porque no tenían productos para comercializar en el país.
Finalizado este periodo se obtiene un porcentaje de avance del 16%.</v>
          </cell>
          <cell r="O40">
            <v>12</v>
          </cell>
          <cell r="P40">
            <v>0.32432432432432434</v>
          </cell>
          <cell r="Q40" t="str">
            <v>Durante el tercer trimestre del año se gestionaron un total de doce (12) solicitudes allegadas al aplicativo de fabricación de dispositivos médicos y/o reactivos de diagnóstico in vitro, de las cuales el 91.66% (11) corresponden a reporte de agotamiento de existencias de Vitales No Disponibles, destacando que todas fueron aprobadas, y el restante 8.34% (1) corresponde a la autorización de un medicamento, el cual fue rechazado y remitido a la Dirección de Operaciones Sanitarias (VUCE).
Durante este periodo, se tuvo la dificultad de no tener disponible el aplicativo durante los meses de octubre y mitad de noviembre, debido al ciberataque, no obstante durante los últimos días del mes de noviembre se evacuaron todas las solicitudes represadas.</v>
          </cell>
          <cell r="R40">
            <v>21</v>
          </cell>
          <cell r="S40">
            <v>0.56756756756756754</v>
          </cell>
          <cell r="T40" t="str">
            <v xml:space="preserve">Durante el cuarto trimestre del año se gestionaron un total de veintiún (21) solicitudes allegadas al aplicativo de fabricación de dispositivos médicos y/o reactivos de diagnóstico in vitro, de las cuales el 14.3% (3) corresponden a reporte de agotamiento de existencias de Vitales No Disponibles, destacando que todas fueron aprobadas, y el restante 85.7% (18) corresponde a solicitudes de otros productos que no son dispositivos o reactivos, por lo tanto se realizó gestión por el aplicativo indicando al usuario el proceso que debe realizar para el trámite solicitado.
Durante este periodo, se tuvo la dificultad de no tener disponible el aplicativo durante los meses de octubre y mitad de noviembre, debido al ciberataque, no obstante, durante los últimos días del mes de noviembre y diciembre se evacuaron todas las solicitudes represadas.
</v>
          </cell>
        </row>
        <row r="41">
          <cell r="A41" t="str">
            <v>DD34</v>
          </cell>
          <cell r="B41" t="str">
            <v>Absolver las consultas realizadas por los usuarios y emitir conceptos técnicos referidos a los productos competencia del área</v>
          </cell>
          <cell r="C41">
            <v>9000</v>
          </cell>
          <cell r="D41">
            <v>0</v>
          </cell>
          <cell r="E41">
            <v>9000</v>
          </cell>
          <cell r="F41">
            <v>7886</v>
          </cell>
          <cell r="G41">
            <v>0</v>
          </cell>
          <cell r="H41">
            <v>7886</v>
          </cell>
          <cell r="I41">
            <v>1919</v>
          </cell>
          <cell r="J41">
            <v>0.21322222222222223</v>
          </cell>
          <cell r="K41" t="str">
            <v>Durante el primer trimestre del año se han atendido 1919 usuarios por los difentes canales de atención a usuarios habilitados en el Instituto. Desde el 7 de febrero no se encuentra disponible el chat teniendo en cuenta que la página web se encuentra fuera de servicio. Las atenciones se han realizada vía telefónica y vía TEAMS.</v>
          </cell>
          <cell r="L41">
            <v>2547</v>
          </cell>
          <cell r="M41">
            <v>0.28299999999999997</v>
          </cell>
          <cell r="N41" t="str">
            <v>Durante el segundo trimestre del año se han atendido 2547 usuarios por los difentes canales de atención a usuarios habilitados en el Instituto. Las atenciones se han realizada vía telefónica, vía TEAMS y chat.</v>
          </cell>
          <cell r="O41">
            <v>1805</v>
          </cell>
          <cell r="P41">
            <v>0.20055555555555554</v>
          </cell>
          <cell r="Q41" t="str">
            <v>Durante el tercer trimestre del año se atendieron 1805 usuarios por los difentes canales de atención a usuarios habilitados en el Instituto. Las atenciones se han realizada vía telefónica, vía TEAMS y chat.</v>
          </cell>
          <cell r="R41">
            <v>1615</v>
          </cell>
          <cell r="S41">
            <v>0.17944444444444443</v>
          </cell>
          <cell r="T41" t="str">
            <v>Durante el cuarto trimestre del año se atendieron 1615 usuarios por los difentes canales de atención a usuarios habilitados en el Instituto. Las atenciones se han realizada vía telefónica, vía TEAMS y chat.</v>
          </cell>
        </row>
        <row r="42">
          <cell r="A42" t="str">
            <v>DD35</v>
          </cell>
          <cell r="B42" t="str">
            <v>Ejecutar el 95%  de los recursos del presupuesto de invesión apropiado para la vigencia</v>
          </cell>
          <cell r="C42">
            <v>1654259066.5772398</v>
          </cell>
          <cell r="D42">
            <v>0</v>
          </cell>
          <cell r="E42">
            <v>1654259066.5772398</v>
          </cell>
          <cell r="F42">
            <v>1678532473.9400001</v>
          </cell>
          <cell r="G42">
            <v>0</v>
          </cell>
          <cell r="H42">
            <v>1678532473.9400001</v>
          </cell>
          <cell r="I42">
            <v>240975915</v>
          </cell>
          <cell r="J42">
            <v>0.14566999804848793</v>
          </cell>
          <cell r="K42" t="str">
            <v>Durante el primer trimestre del año se realizó una obligación presupuestal de $290.975.915,00, correspondiente a un 15%.</v>
          </cell>
          <cell r="L42">
            <v>454247556.10000002</v>
          </cell>
          <cell r="M42">
            <v>0.27459275592175847</v>
          </cell>
          <cell r="N42" t="str">
            <v>Durante el segundo trimestre del año se realizó una obligación presupuestal de $454,247,556,10, correspondiente a un 27%. Así las cosas, con corte a junio 30 de 2022 se tiene un presupuesto apropiado de $1.741.325.333,2392(se solicitó un control de cambios de POAI), en CDP $1.718.556.624,40, en CRP$1.584.968.431,00 y ya obligado $695.223.471,10 para una ejecución del 42% respecto a la meta del 95%.</v>
          </cell>
          <cell r="O42">
            <v>480093477.99999988</v>
          </cell>
          <cell r="P42">
            <v>0.29021662187008096</v>
          </cell>
          <cell r="Q42" t="str">
            <v>Durante el tercer trimestre del año se realizó una obligación presupuestal de $480.093.478,00 , correspondiente a un 29%. Así las cosas, con corte a septiembre 30 de 2022 se tiene un presupuesto ejecutado de $1175.316.949,10 para una ejecución del 71% respecto a la meta del 95%.</v>
          </cell>
          <cell r="R42">
            <v>503215524.84000003</v>
          </cell>
          <cell r="S42">
            <v>0.30419390469546154</v>
          </cell>
          <cell r="T42" t="str">
            <v>Durante el cuarto trimestre del año se realizó una obligación presupuestal de $503.215.524,84, correspondiente a un 30%. Así las cosas durante el 2022 se tuvo una ejecución presupuestal de $1,678,532,473,94 para una ejecución del 100% respecto a la meta del 95%.</v>
          </cell>
        </row>
        <row r="43">
          <cell r="A43" t="str">
            <v>DD36</v>
          </cell>
          <cell r="B43" t="str">
            <v>Identificar y ejecutar las actividades de participación ciudadana de acuerdo a la metodologia institucional_ Lineamientos de documentación de participación ciudadana y rendición de cuentas</v>
          </cell>
          <cell r="C43">
            <v>1</v>
          </cell>
          <cell r="D43">
            <v>0</v>
          </cell>
          <cell r="E43">
            <v>1</v>
          </cell>
          <cell r="F43">
            <v>0.99960000000000016</v>
          </cell>
          <cell r="G43">
            <v>0</v>
          </cell>
          <cell r="H43">
            <v>0.99960000000000016</v>
          </cell>
          <cell r="I43">
            <v>0.24990000000000001</v>
          </cell>
          <cell r="J43">
            <v>6.2475000000000003E-2</v>
          </cell>
          <cell r="K43" t="str">
            <v>Durante el primer trimestre del año 2022, se realizaron un total de 16 actividades de participación ciudadana: nueve (9) capacitaciones y seis (6) asistencias técnicas desarrolladas por los diferentes grupos de la Dirección de Dispositivos Médicos y una (1) actividad adicional realizada por el  Grupo de Registros Sanitarios referente a la atención de visitantes a la Macrorueda de Negocios de Procolombia.  Estas actividades se realizaron virtualmente. 459 personas participaron en estas actividades de participación ciudadana.
2. No se tuvieron dificultades
3. No se plantea ningún plan de acción</v>
          </cell>
          <cell r="L43">
            <v>0.24990000000000001</v>
          </cell>
          <cell r="M43">
            <v>6.2475000000000003E-2</v>
          </cell>
          <cell r="N43" t="str">
            <v>Durante el segundo trimestre del año 2022, se realizaron un total de 36 actividades de participación ciudadana: 20 capacitaciones y 16 asistencias técnicas desarrolladas por los diferentes grupos de la Dirección de Dispositivos Médicos Estas actividades se realizaron virtualmente.
2. No se tuvieron dificultades
3. No se plantea ningún plan de acción</v>
          </cell>
          <cell r="O43">
            <v>0.24990000000000001</v>
          </cell>
          <cell r="P43">
            <v>6.2475000000000003E-2</v>
          </cell>
          <cell r="Q43" t="str">
            <v xml:space="preserve">Durante el tercer trimestre del año 2022, se realizaron un total de 38 actividades de participación ciudadana entre las cuales se encuentran capacitaciones, asistencias técnicas, divulgaciones, conferencias dirigidas a la Industria, Academia, Gremios, IPS, Profesionales independientes, Secretarías de Salud, </v>
          </cell>
          <cell r="R43">
            <v>0.24990000000000001</v>
          </cell>
          <cell r="S43">
            <v>6.2475000000000003E-2</v>
          </cell>
          <cell r="T43" t="str">
            <v xml:space="preserve">Durante el cuarto trimestre del año 2022, se realizaron un total de 30 actividades de participación ciudadana entre las cuales se encuentran capacitaciones, asistencias técnicas, divulgaciones, conferencias dirigidas a la Industria, Academia, Gremios, IPS, Profesionales independientes, Secretarías de Salud, </v>
          </cell>
        </row>
        <row r="44">
          <cell r="A44" t="str">
            <v>DD37</v>
          </cell>
          <cell r="B44" t="str">
            <v>Realizar trámites de registros sanitarios nuevos automáticos</v>
          </cell>
          <cell r="C44">
            <v>500</v>
          </cell>
          <cell r="D44">
            <v>0</v>
          </cell>
          <cell r="E44">
            <v>500</v>
          </cell>
          <cell r="F44">
            <v>216</v>
          </cell>
          <cell r="G44">
            <v>0</v>
          </cell>
          <cell r="H44">
            <v>216</v>
          </cell>
          <cell r="I44">
            <v>0</v>
          </cell>
          <cell r="J44">
            <v>0</v>
          </cell>
          <cell r="K44" t="str">
            <v>No aplica</v>
          </cell>
          <cell r="L44">
            <v>0</v>
          </cell>
          <cell r="M44">
            <v>0</v>
          </cell>
          <cell r="N44" t="str">
            <v>No aplica</v>
          </cell>
          <cell r="O44">
            <v>0</v>
          </cell>
          <cell r="P44">
            <v>0</v>
          </cell>
          <cell r="Q44" t="str">
            <v>No aplica</v>
          </cell>
          <cell r="R44">
            <v>216</v>
          </cell>
          <cell r="S44">
            <v>0.432</v>
          </cell>
          <cell r="T44" t="str">
            <v>El analisis se encuentra incluido en la celda de registros sanitarios nuevos</v>
          </cell>
        </row>
        <row r="45">
          <cell r="A45" t="str">
            <v>DD38</v>
          </cell>
          <cell r="B45" t="str">
            <v>Realizar trámites de renovaciones automáticas</v>
          </cell>
          <cell r="C45">
            <v>200</v>
          </cell>
          <cell r="D45">
            <v>0</v>
          </cell>
          <cell r="E45">
            <v>200</v>
          </cell>
          <cell r="F45">
            <v>12</v>
          </cell>
          <cell r="G45">
            <v>0</v>
          </cell>
          <cell r="H45">
            <v>12</v>
          </cell>
          <cell r="I45">
            <v>0</v>
          </cell>
          <cell r="J45">
            <v>0</v>
          </cell>
          <cell r="K45" t="str">
            <v>No aplica</v>
          </cell>
          <cell r="L45">
            <v>0</v>
          </cell>
          <cell r="M45">
            <v>0</v>
          </cell>
          <cell r="N45" t="str">
            <v>No aplica</v>
          </cell>
          <cell r="O45">
            <v>0</v>
          </cell>
          <cell r="P45">
            <v>0</v>
          </cell>
          <cell r="Q45" t="str">
            <v>No aplica</v>
          </cell>
          <cell r="R45">
            <v>12</v>
          </cell>
          <cell r="S45">
            <v>0.06</v>
          </cell>
          <cell r="T45" t="str">
            <v>El analisis se encuentra incluido en la celda de renovaciones</v>
          </cell>
        </row>
      </sheetData>
      <sheetData sheetId="24">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DC01</v>
          </cell>
          <cell r="B8" t="str">
            <v>1. Fortalecimiento de IVC de los Productos Competencia del Invima</v>
          </cell>
          <cell r="C8" t="str">
            <v>Dirección de Cosméticos, Aseo, Plaguicidad y Productos de Higiene Doméstica</v>
          </cell>
          <cell r="E8" t="str">
            <v/>
          </cell>
          <cell r="G8" t="str">
            <v>Realizar capacitación a entes descentralizados y otros Actoresde los productos y establecimientos competencia de nuestra Dirección</v>
          </cell>
          <cell r="H8" t="str">
            <v>1- Brindar capacitación a los Entes descentralizados y colectivos de usuarios en temas relacionados con los asuntos competencia del Invima</v>
          </cell>
          <cell r="I8" t="str">
            <v>Inversión</v>
          </cell>
          <cell r="J8" t="str">
            <v>Capacitaciones</v>
          </cell>
          <cell r="K8" t="str">
            <v>No. de capacitaciones realizadas</v>
          </cell>
          <cell r="L8" t="str">
            <v>Número</v>
          </cell>
          <cell r="M8" t="str">
            <v>Trimestral</v>
          </cell>
          <cell r="N8">
            <v>15</v>
          </cell>
          <cell r="O8">
            <v>3</v>
          </cell>
          <cell r="P8">
            <v>12</v>
          </cell>
          <cell r="Q8">
            <v>15</v>
          </cell>
          <cell r="R8">
            <v>2</v>
          </cell>
          <cell r="S8">
            <v>13</v>
          </cell>
          <cell r="T8">
            <v>15</v>
          </cell>
          <cell r="U8">
            <v>1</v>
          </cell>
          <cell r="V8">
            <v>1</v>
          </cell>
          <cell r="W8" t="str">
            <v/>
          </cell>
          <cell r="X8">
            <v>0</v>
          </cell>
          <cell r="Y8">
            <v>0</v>
          </cell>
          <cell r="Z8">
            <v>0</v>
          </cell>
          <cell r="AA8">
            <v>2</v>
          </cell>
          <cell r="AB8">
            <v>0</v>
          </cell>
          <cell r="AC8">
            <v>2</v>
          </cell>
          <cell r="AD8">
            <v>4</v>
          </cell>
          <cell r="AE8">
            <v>0.26666666666666666</v>
          </cell>
          <cell r="AF8">
            <v>0</v>
          </cell>
          <cell r="AG8">
            <v>0</v>
          </cell>
          <cell r="AH8">
            <v>0</v>
          </cell>
          <cell r="AI8">
            <v>1</v>
          </cell>
          <cell r="AJ8">
            <v>0</v>
          </cell>
          <cell r="AK8">
            <v>1</v>
          </cell>
          <cell r="AL8">
            <v>2</v>
          </cell>
          <cell r="AM8">
            <v>0.13333333333333333</v>
          </cell>
          <cell r="AN8">
            <v>1</v>
          </cell>
          <cell r="AO8">
            <v>0</v>
          </cell>
          <cell r="AP8">
            <v>0</v>
          </cell>
          <cell r="AQ8">
            <v>2</v>
          </cell>
          <cell r="AR8">
            <v>1</v>
          </cell>
          <cell r="AS8">
            <v>3</v>
          </cell>
          <cell r="AT8">
            <v>7</v>
          </cell>
          <cell r="AU8">
            <v>0.46666666666666667</v>
          </cell>
          <cell r="AV8">
            <v>0</v>
          </cell>
          <cell r="AW8">
            <v>1</v>
          </cell>
          <cell r="AX8">
            <v>0</v>
          </cell>
          <cell r="AY8">
            <v>1</v>
          </cell>
          <cell r="AZ8">
            <v>0</v>
          </cell>
          <cell r="BA8">
            <v>0</v>
          </cell>
          <cell r="BB8">
            <v>2</v>
          </cell>
          <cell r="BC8">
            <v>0.13333333333333333</v>
          </cell>
        </row>
        <row r="9">
          <cell r="A9" t="str">
            <v>DC02</v>
          </cell>
          <cell r="B9" t="str">
            <v>1. Fortalecimiento de IVC de los Productos Competencia del Invima</v>
          </cell>
          <cell r="C9" t="str">
            <v>Dirección de Cosméticos, Aseo, Plaguicidad y Productos de Higiene Doméstica</v>
          </cell>
          <cell r="E9" t="str">
            <v/>
          </cell>
          <cell r="G9" t="str">
            <v>Realizar Asistencia técnica a entes descentralizados y otros Actoresde los productos y establecimientos competencia de nuestra Dirección</v>
          </cell>
          <cell r="H9" t="str">
            <v>2-Brindar asistencia técnica a los Entes descentralizados relacionada con los asuntos de competencia del Invima</v>
          </cell>
          <cell r="I9" t="str">
            <v>Inversión</v>
          </cell>
          <cell r="J9" t="str">
            <v>Asistencias Técnicas</v>
          </cell>
          <cell r="K9" t="str">
            <v>No. asistencias técnicas realizadas</v>
          </cell>
          <cell r="L9" t="str">
            <v>Número</v>
          </cell>
          <cell r="M9" t="str">
            <v>Trimestral</v>
          </cell>
          <cell r="N9">
            <v>8</v>
          </cell>
          <cell r="O9">
            <v>6</v>
          </cell>
          <cell r="P9">
            <v>2</v>
          </cell>
          <cell r="Q9">
            <v>8</v>
          </cell>
          <cell r="R9">
            <v>6</v>
          </cell>
          <cell r="S9">
            <v>2</v>
          </cell>
          <cell r="T9">
            <v>8</v>
          </cell>
          <cell r="U9">
            <v>1</v>
          </cell>
          <cell r="V9">
            <v>1</v>
          </cell>
          <cell r="W9" t="str">
            <v/>
          </cell>
          <cell r="X9">
            <v>0</v>
          </cell>
          <cell r="Y9">
            <v>0</v>
          </cell>
          <cell r="Z9">
            <v>0</v>
          </cell>
          <cell r="AA9">
            <v>0</v>
          </cell>
          <cell r="AB9">
            <v>0</v>
          </cell>
          <cell r="AC9">
            <v>0</v>
          </cell>
          <cell r="AD9">
            <v>0</v>
          </cell>
          <cell r="AE9">
            <v>0</v>
          </cell>
          <cell r="AF9">
            <v>0</v>
          </cell>
          <cell r="AG9">
            <v>0</v>
          </cell>
          <cell r="AH9">
            <v>0</v>
          </cell>
          <cell r="AI9">
            <v>0</v>
          </cell>
          <cell r="AJ9">
            <v>4</v>
          </cell>
          <cell r="AK9">
            <v>0</v>
          </cell>
          <cell r="AL9">
            <v>4</v>
          </cell>
          <cell r="AM9">
            <v>0.5</v>
          </cell>
          <cell r="AN9">
            <v>0</v>
          </cell>
          <cell r="AO9">
            <v>0</v>
          </cell>
          <cell r="AP9">
            <v>0</v>
          </cell>
          <cell r="AQ9">
            <v>1</v>
          </cell>
          <cell r="AR9">
            <v>1</v>
          </cell>
          <cell r="AS9">
            <v>1</v>
          </cell>
          <cell r="AT9">
            <v>3</v>
          </cell>
          <cell r="AU9">
            <v>0.375</v>
          </cell>
          <cell r="AV9">
            <v>1</v>
          </cell>
          <cell r="AW9">
            <v>0</v>
          </cell>
          <cell r="AX9">
            <v>0</v>
          </cell>
          <cell r="AY9">
            <v>0</v>
          </cell>
          <cell r="AZ9">
            <v>0</v>
          </cell>
          <cell r="BA9">
            <v>0</v>
          </cell>
          <cell r="BB9">
            <v>1</v>
          </cell>
          <cell r="BC9">
            <v>0.125</v>
          </cell>
        </row>
        <row r="10">
          <cell r="A10" t="str">
            <v>DC03</v>
          </cell>
          <cell r="B10" t="str">
            <v>1. Fortalecimiento de IVC de los Productos Competencia del Invima</v>
          </cell>
          <cell r="C10" t="str">
            <v>Dirección de Cosméticos, Aseo, Plaguicidad y Productos de Higiene Doméstica</v>
          </cell>
          <cell r="E10" t="str">
            <v/>
          </cell>
          <cell r="G10" t="str">
            <v>Realizar visitas con proposito de certificación a productos de cosméticos, aseo y  plaguicidas de uso domèstico otorgadas</v>
          </cell>
          <cell r="H10" t="str">
            <v>3- Garantizar que las empresas fabricantes nacionales e importadoras de los productos competencia del Invima reunen las condiciones tecnico sanitarias  mínimas para llevar a cabo los procesos de fabricación, almacenamiento y acondicionamiento.</v>
          </cell>
          <cell r="I10" t="str">
            <v>Inversión</v>
          </cell>
          <cell r="J10" t="str">
            <v>Visitas presenciales, virtuales o Mixtas con propósito de certificación</v>
          </cell>
          <cell r="K10" t="str">
            <v>No. de visitas presenciales, Virtuales o Mixtas con proposito de certificacion realizadas</v>
          </cell>
          <cell r="L10" t="str">
            <v>Número</v>
          </cell>
          <cell r="M10" t="str">
            <v>Mensual</v>
          </cell>
          <cell r="N10">
            <v>175</v>
          </cell>
          <cell r="O10">
            <v>95</v>
          </cell>
          <cell r="P10">
            <v>80</v>
          </cell>
          <cell r="Q10">
            <v>175</v>
          </cell>
          <cell r="R10">
            <v>95</v>
          </cell>
          <cell r="S10">
            <v>80</v>
          </cell>
          <cell r="T10">
            <v>175</v>
          </cell>
          <cell r="U10">
            <v>1</v>
          </cell>
          <cell r="V10">
            <v>1</v>
          </cell>
          <cell r="W10" t="str">
            <v/>
          </cell>
          <cell r="X10">
            <v>0</v>
          </cell>
          <cell r="Y10">
            <v>2</v>
          </cell>
          <cell r="Z10">
            <v>14</v>
          </cell>
          <cell r="AA10">
            <v>8</v>
          </cell>
          <cell r="AB10">
            <v>15</v>
          </cell>
          <cell r="AC10">
            <v>17</v>
          </cell>
          <cell r="AD10">
            <v>56</v>
          </cell>
          <cell r="AE10">
            <v>0.32</v>
          </cell>
          <cell r="AF10">
            <v>0</v>
          </cell>
          <cell r="AG10">
            <v>7</v>
          </cell>
          <cell r="AH10">
            <v>13</v>
          </cell>
          <cell r="AI10">
            <v>5</v>
          </cell>
          <cell r="AJ10">
            <v>3</v>
          </cell>
          <cell r="AK10">
            <v>15</v>
          </cell>
          <cell r="AL10">
            <v>43</v>
          </cell>
          <cell r="AM10">
            <v>0.24571428571428572</v>
          </cell>
          <cell r="AN10">
            <v>10</v>
          </cell>
          <cell r="AO10">
            <v>6</v>
          </cell>
          <cell r="AP10">
            <v>12</v>
          </cell>
          <cell r="AQ10">
            <v>8</v>
          </cell>
          <cell r="AR10">
            <v>11</v>
          </cell>
          <cell r="AS10">
            <v>4</v>
          </cell>
          <cell r="AT10">
            <v>51</v>
          </cell>
          <cell r="AU10">
            <v>0.29142857142857143</v>
          </cell>
          <cell r="AV10">
            <v>5</v>
          </cell>
          <cell r="AW10">
            <v>5</v>
          </cell>
          <cell r="AX10">
            <v>9</v>
          </cell>
          <cell r="AY10">
            <v>3</v>
          </cell>
          <cell r="AZ10">
            <v>3</v>
          </cell>
          <cell r="BA10">
            <v>0</v>
          </cell>
          <cell r="BB10">
            <v>25</v>
          </cell>
          <cell r="BC10">
            <v>0.14285714285714285</v>
          </cell>
        </row>
        <row r="11">
          <cell r="A11" t="str">
            <v>DC04</v>
          </cell>
          <cell r="B11" t="str">
            <v>1. Fortalecimiento de IVC de los Productos Competencia del Invima</v>
          </cell>
          <cell r="C11" t="str">
            <v>Dirección de Cosméticos, Aseo, Plaguicidad y Productos de Higiene Doméstica</v>
          </cell>
          <cell r="E11" t="str">
            <v/>
          </cell>
          <cell r="G11" t="str">
            <v>Hacer Seguimiento a las certificaciones en productos  de cosméticos, aseo y  plaguicidas de uso domèstico otorgadas</v>
          </cell>
          <cell r="H11" t="str">
            <v>4- Garantizar que las empresas fabricantes nacionales e importadoras de  los productos competencia del Invima reunen las condiciones tecnico sanitarias  mínimas para llevar a cabo los procesos de fabricación, almacenamiento y acondicionamiento</v>
          </cell>
          <cell r="I11" t="str">
            <v>Inversión</v>
          </cell>
          <cell r="J11" t="str">
            <v xml:space="preserve">Visitas de seguimiento </v>
          </cell>
          <cell r="K11" t="str">
            <v>No. de visitas con proposito de seguimiento a las certificaciones realizadas</v>
          </cell>
          <cell r="L11" t="str">
            <v>Número</v>
          </cell>
          <cell r="M11" t="str">
            <v>Mensual</v>
          </cell>
          <cell r="N11">
            <v>207</v>
          </cell>
          <cell r="O11">
            <v>113</v>
          </cell>
          <cell r="P11">
            <v>94</v>
          </cell>
          <cell r="Q11">
            <v>207</v>
          </cell>
          <cell r="R11">
            <v>113</v>
          </cell>
          <cell r="S11">
            <v>94</v>
          </cell>
          <cell r="T11">
            <v>207</v>
          </cell>
          <cell r="U11">
            <v>1</v>
          </cell>
          <cell r="V11">
            <v>1</v>
          </cell>
          <cell r="W11" t="str">
            <v/>
          </cell>
          <cell r="X11">
            <v>1</v>
          </cell>
          <cell r="Y11">
            <v>11</v>
          </cell>
          <cell r="Z11">
            <v>8</v>
          </cell>
          <cell r="AA11">
            <v>11</v>
          </cell>
          <cell r="AB11">
            <v>17</v>
          </cell>
          <cell r="AC11">
            <v>16</v>
          </cell>
          <cell r="AD11">
            <v>64</v>
          </cell>
          <cell r="AE11">
            <v>0.30917874396135264</v>
          </cell>
          <cell r="AF11">
            <v>1</v>
          </cell>
          <cell r="AG11">
            <v>12</v>
          </cell>
          <cell r="AH11">
            <v>4</v>
          </cell>
          <cell r="AI11">
            <v>10</v>
          </cell>
          <cell r="AJ11">
            <v>9</v>
          </cell>
          <cell r="AK11">
            <v>9</v>
          </cell>
          <cell r="AL11">
            <v>45</v>
          </cell>
          <cell r="AM11">
            <v>0.21739130434782608</v>
          </cell>
          <cell r="AN11">
            <v>8</v>
          </cell>
          <cell r="AO11">
            <v>3</v>
          </cell>
          <cell r="AP11">
            <v>13</v>
          </cell>
          <cell r="AQ11">
            <v>2</v>
          </cell>
          <cell r="AR11">
            <v>9</v>
          </cell>
          <cell r="AS11">
            <v>3</v>
          </cell>
          <cell r="AT11">
            <v>38</v>
          </cell>
          <cell r="AU11">
            <v>0.18357487922705315</v>
          </cell>
          <cell r="AV11">
            <v>22</v>
          </cell>
          <cell r="AW11">
            <v>4</v>
          </cell>
          <cell r="AX11">
            <v>11</v>
          </cell>
          <cell r="AY11">
            <v>9</v>
          </cell>
          <cell r="AZ11">
            <v>10</v>
          </cell>
          <cell r="BA11">
            <v>4</v>
          </cell>
          <cell r="BB11">
            <v>60</v>
          </cell>
          <cell r="BC11">
            <v>0.28985507246376813</v>
          </cell>
        </row>
        <row r="12">
          <cell r="A12" t="str">
            <v>DC05</v>
          </cell>
          <cell r="B12" t="str">
            <v>1. Fortalecimiento de IVC de los Productos Competencia del Invima</v>
          </cell>
          <cell r="C12" t="str">
            <v>Dirección de Cosméticos, Aseo, Plaguicidad y Productos de Higiene Doméstica</v>
          </cell>
          <cell r="E12" t="str">
            <v/>
          </cell>
          <cell r="G12" t="str">
            <v>Realizar Visitas de verificacion de cumplimiento de lineamientos a la DIROS de los productos y establecimiento de nuestra competencia</v>
          </cell>
          <cell r="H12" t="str">
            <v>6- Verificar el cumplimiento de lineamientos a la DIROS</v>
          </cell>
          <cell r="I12" t="str">
            <v>Inversión</v>
          </cell>
          <cell r="J12" t="str">
            <v>Informes</v>
          </cell>
          <cell r="K12" t="str">
            <v>Numero de informes realizados</v>
          </cell>
          <cell r="L12" t="str">
            <v>Número</v>
          </cell>
          <cell r="M12" t="str">
            <v>Trimestral</v>
          </cell>
          <cell r="N12">
            <v>9</v>
          </cell>
          <cell r="O12">
            <v>8</v>
          </cell>
          <cell r="P12">
            <v>1</v>
          </cell>
          <cell r="Q12">
            <v>9</v>
          </cell>
          <cell r="R12">
            <v>7</v>
          </cell>
          <cell r="S12">
            <v>2</v>
          </cell>
          <cell r="T12">
            <v>9</v>
          </cell>
          <cell r="U12">
            <v>1</v>
          </cell>
          <cell r="V12">
            <v>1</v>
          </cell>
          <cell r="W12" t="str">
            <v/>
          </cell>
          <cell r="X12">
            <v>0</v>
          </cell>
          <cell r="Y12">
            <v>0</v>
          </cell>
          <cell r="Z12">
            <v>0</v>
          </cell>
          <cell r="AA12">
            <v>0</v>
          </cell>
          <cell r="AB12">
            <v>0</v>
          </cell>
          <cell r="AC12">
            <v>0</v>
          </cell>
          <cell r="AD12">
            <v>0</v>
          </cell>
          <cell r="AE12">
            <v>0</v>
          </cell>
          <cell r="AF12">
            <v>0</v>
          </cell>
          <cell r="AG12">
            <v>0</v>
          </cell>
          <cell r="AH12">
            <v>1</v>
          </cell>
          <cell r="AI12">
            <v>0</v>
          </cell>
          <cell r="AJ12">
            <v>3</v>
          </cell>
          <cell r="AK12">
            <v>0</v>
          </cell>
          <cell r="AL12">
            <v>4</v>
          </cell>
          <cell r="AM12">
            <v>0.44444444444444442</v>
          </cell>
          <cell r="AN12">
            <v>0</v>
          </cell>
          <cell r="AO12">
            <v>0</v>
          </cell>
          <cell r="AP12">
            <v>1</v>
          </cell>
          <cell r="AQ12">
            <v>0</v>
          </cell>
          <cell r="AR12">
            <v>1</v>
          </cell>
          <cell r="AS12">
            <v>1</v>
          </cell>
          <cell r="AT12">
            <v>3</v>
          </cell>
          <cell r="AU12">
            <v>0.33333333333333331</v>
          </cell>
          <cell r="AV12">
            <v>1</v>
          </cell>
          <cell r="AW12">
            <v>0</v>
          </cell>
          <cell r="AX12">
            <v>0</v>
          </cell>
          <cell r="AY12">
            <v>1</v>
          </cell>
          <cell r="AZ12">
            <v>0</v>
          </cell>
          <cell r="BA12">
            <v>0</v>
          </cell>
          <cell r="BB12">
            <v>2</v>
          </cell>
          <cell r="BC12">
            <v>0.22222222222222221</v>
          </cell>
        </row>
        <row r="13">
          <cell r="A13" t="str">
            <v>DC06</v>
          </cell>
          <cell r="B13" t="str">
            <v>1. Fortalecimiento de IVC de los Productos Competencia del Invima</v>
          </cell>
          <cell r="C13" t="str">
            <v>Dirección de Cosméticos, Aseo, Plaguicidad y Productos de Higiene Doméstica</v>
          </cell>
          <cell r="E13" t="str">
            <v/>
          </cell>
          <cell r="G13" t="str">
            <v>Realizar visitas de IVC competencia de la Dirección de los productos y establecimientos de nuestra competencia.</v>
          </cell>
          <cell r="H13" t="str">
            <v>5- Realizar la ejecución de las actividades de inspección, vigilancia y control</v>
          </cell>
          <cell r="I13" t="str">
            <v>Inversión</v>
          </cell>
          <cell r="J13" t="str">
            <v>Visitas de IVC</v>
          </cell>
          <cell r="K13" t="str">
            <v>No. De visitas de IVC competencia de la Dirección  realizadas</v>
          </cell>
          <cell r="L13" t="str">
            <v>Número</v>
          </cell>
          <cell r="M13" t="str">
            <v>Mensual</v>
          </cell>
          <cell r="N13">
            <v>46</v>
          </cell>
          <cell r="O13">
            <v>8</v>
          </cell>
          <cell r="P13">
            <v>38</v>
          </cell>
          <cell r="Q13">
            <v>46</v>
          </cell>
          <cell r="R13">
            <v>8</v>
          </cell>
          <cell r="S13">
            <v>38</v>
          </cell>
          <cell r="T13">
            <v>46</v>
          </cell>
          <cell r="U13">
            <v>1</v>
          </cell>
          <cell r="V13">
            <v>1</v>
          </cell>
          <cell r="W13" t="str">
            <v/>
          </cell>
          <cell r="X13">
            <v>0</v>
          </cell>
          <cell r="Y13">
            <v>0</v>
          </cell>
          <cell r="Z13">
            <v>0</v>
          </cell>
          <cell r="AA13">
            <v>1</v>
          </cell>
          <cell r="AB13">
            <v>0</v>
          </cell>
          <cell r="AC13">
            <v>1</v>
          </cell>
          <cell r="AD13">
            <v>2</v>
          </cell>
          <cell r="AE13">
            <v>4.3478260869565216E-2</v>
          </cell>
          <cell r="AF13">
            <v>0</v>
          </cell>
          <cell r="AG13">
            <v>11</v>
          </cell>
          <cell r="AH13">
            <v>0</v>
          </cell>
          <cell r="AI13">
            <v>2</v>
          </cell>
          <cell r="AJ13">
            <v>0</v>
          </cell>
          <cell r="AK13">
            <v>2</v>
          </cell>
          <cell r="AL13">
            <v>15</v>
          </cell>
          <cell r="AM13">
            <v>0.32608695652173914</v>
          </cell>
          <cell r="AN13">
            <v>4</v>
          </cell>
          <cell r="AO13">
            <v>1</v>
          </cell>
          <cell r="AP13">
            <v>0</v>
          </cell>
          <cell r="AQ13">
            <v>5</v>
          </cell>
          <cell r="AR13">
            <v>0</v>
          </cell>
          <cell r="AS13">
            <v>13</v>
          </cell>
          <cell r="AT13">
            <v>23</v>
          </cell>
          <cell r="AU13">
            <v>0.5</v>
          </cell>
          <cell r="AV13">
            <v>1</v>
          </cell>
          <cell r="AW13">
            <v>0</v>
          </cell>
          <cell r="AX13">
            <v>2</v>
          </cell>
          <cell r="AY13">
            <v>2</v>
          </cell>
          <cell r="AZ13">
            <v>1</v>
          </cell>
          <cell r="BA13">
            <v>0</v>
          </cell>
          <cell r="BB13">
            <v>6</v>
          </cell>
          <cell r="BC13">
            <v>0.13043478260869565</v>
          </cell>
        </row>
        <row r="14">
          <cell r="A14" t="str">
            <v>DC07</v>
          </cell>
          <cell r="B14" t="str">
            <v>1. Fortalecimiento de IVC de los Productos Competencia del Invima</v>
          </cell>
          <cell r="C14" t="str">
            <v>Dirección de Cosméticos, Aseo, Plaguicidad y Productos de Higiene Doméstica</v>
          </cell>
          <cell r="E14" t="str">
            <v/>
          </cell>
          <cell r="G14" t="str">
            <v xml:space="preserve">Realizar la recolección de las muestras requeridas para demuestra de calidad de cosmeticos, higiene doméstica, absorbentes de higiene personal y plaguicidas </v>
          </cell>
          <cell r="H14" t="str">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ell>
          <cell r="I14" t="str">
            <v>Inversión</v>
          </cell>
          <cell r="J14" t="str">
            <v>Muestras tomadas</v>
          </cell>
          <cell r="K14" t="str">
            <v>No. de muestras tomadas</v>
          </cell>
          <cell r="L14" t="str">
            <v>Número</v>
          </cell>
          <cell r="M14" t="str">
            <v>Mensual</v>
          </cell>
          <cell r="N14">
            <v>49</v>
          </cell>
          <cell r="O14">
            <v>38</v>
          </cell>
          <cell r="P14">
            <v>11</v>
          </cell>
          <cell r="Q14">
            <v>49</v>
          </cell>
          <cell r="R14">
            <v>38</v>
          </cell>
          <cell r="S14">
            <v>11</v>
          </cell>
          <cell r="T14">
            <v>49</v>
          </cell>
          <cell r="U14">
            <v>1</v>
          </cell>
          <cell r="V14">
            <v>1</v>
          </cell>
          <cell r="W14" t="str">
            <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7</v>
          </cell>
          <cell r="AO14">
            <v>0</v>
          </cell>
          <cell r="AP14">
            <v>8</v>
          </cell>
          <cell r="AQ14">
            <v>0</v>
          </cell>
          <cell r="AR14">
            <v>15</v>
          </cell>
          <cell r="AS14">
            <v>0</v>
          </cell>
          <cell r="AT14">
            <v>30</v>
          </cell>
          <cell r="AU14">
            <v>0.61224489795918369</v>
          </cell>
          <cell r="AV14">
            <v>8</v>
          </cell>
          <cell r="AW14">
            <v>0</v>
          </cell>
          <cell r="AX14">
            <v>0</v>
          </cell>
          <cell r="AY14">
            <v>11</v>
          </cell>
          <cell r="AZ14">
            <v>0</v>
          </cell>
          <cell r="BA14">
            <v>0</v>
          </cell>
          <cell r="BB14">
            <v>19</v>
          </cell>
          <cell r="BC14">
            <v>0.38775510204081631</v>
          </cell>
        </row>
        <row r="15">
          <cell r="A15" t="str">
            <v>DC08</v>
          </cell>
          <cell r="B15" t="str">
            <v>1. Fortalecimiento de IVC de los Productos Competencia del Invima</v>
          </cell>
          <cell r="C15" t="str">
            <v>Dirección de Cosméticos, Aseo, Plaguicidad y Productos de Higiene Doméstica</v>
          </cell>
          <cell r="E15" t="str">
            <v/>
          </cell>
          <cell r="G15" t="str">
            <v xml:space="preserve">Realizar estudios y gestionar trámites de Notificaciones Sanitarias Obligatorias y Registro Sanitarios Nuevos de Produtos cosméticos, higiene doméstica, absorbentes de higiene personal y plaguicidas </v>
          </cell>
          <cell r="H15" t="str">
            <v>8- Adelantar estudios de los trámites nuevos asociados a cosméticos, higiene doméstica, absorbentes de higiene personal y plaguicidas.</v>
          </cell>
          <cell r="I15" t="str">
            <v>Inversión</v>
          </cell>
          <cell r="J15" t="str">
            <v>registros sanitarios expedidos nivel Central</v>
          </cell>
          <cell r="K15" t="str">
            <v>No. de registros Sanitarios NS-NSO   expedidos nuevos -reconocimiento</v>
          </cell>
          <cell r="L15" t="str">
            <v>Número</v>
          </cell>
          <cell r="M15" t="str">
            <v>Mensual</v>
          </cell>
          <cell r="N15">
            <v>10500</v>
          </cell>
          <cell r="O15">
            <v>0</v>
          </cell>
          <cell r="P15">
            <v>10500</v>
          </cell>
          <cell r="Q15">
            <v>10222</v>
          </cell>
          <cell r="R15">
            <v>0</v>
          </cell>
          <cell r="S15">
            <v>10222</v>
          </cell>
          <cell r="T15">
            <v>10222</v>
          </cell>
          <cell r="U15">
            <v>0.97352380952380957</v>
          </cell>
          <cell r="V15">
            <v>1</v>
          </cell>
          <cell r="W15" t="str">
            <v/>
          </cell>
          <cell r="X15">
            <v>0</v>
          </cell>
          <cell r="Y15">
            <v>551</v>
          </cell>
          <cell r="Z15">
            <v>0</v>
          </cell>
          <cell r="AA15">
            <v>458</v>
          </cell>
          <cell r="AB15">
            <v>0</v>
          </cell>
          <cell r="AC15">
            <v>1153</v>
          </cell>
          <cell r="AD15">
            <v>2162</v>
          </cell>
          <cell r="AE15">
            <v>0.2059047619047619</v>
          </cell>
          <cell r="AF15">
            <v>0</v>
          </cell>
          <cell r="AG15">
            <v>744</v>
          </cell>
          <cell r="AH15">
            <v>0</v>
          </cell>
          <cell r="AI15">
            <v>1220</v>
          </cell>
          <cell r="AJ15">
            <v>0</v>
          </cell>
          <cell r="AK15">
            <v>1313</v>
          </cell>
          <cell r="AL15">
            <v>3277</v>
          </cell>
          <cell r="AM15">
            <v>0.31209523809523809</v>
          </cell>
          <cell r="AN15">
            <v>0</v>
          </cell>
          <cell r="AO15">
            <v>985</v>
          </cell>
          <cell r="AP15">
            <v>0</v>
          </cell>
          <cell r="AQ15">
            <v>1147</v>
          </cell>
          <cell r="AR15">
            <v>0</v>
          </cell>
          <cell r="AS15">
            <v>1003</v>
          </cell>
          <cell r="AT15">
            <v>3135</v>
          </cell>
          <cell r="AU15">
            <v>0.2985714285714286</v>
          </cell>
          <cell r="AV15">
            <v>0</v>
          </cell>
          <cell r="AW15">
            <v>47</v>
          </cell>
          <cell r="AX15">
            <v>0</v>
          </cell>
          <cell r="AY15">
            <v>693</v>
          </cell>
          <cell r="AZ15">
            <v>0</v>
          </cell>
          <cell r="BA15">
            <v>908</v>
          </cell>
          <cell r="BB15">
            <v>1648</v>
          </cell>
          <cell r="BC15">
            <v>0.15695238095238095</v>
          </cell>
        </row>
        <row r="16">
          <cell r="A16" t="str">
            <v>DC09</v>
          </cell>
          <cell r="B16" t="str">
            <v>1. Fortalecimiento de IVC de los Productos Competencia del Invima</v>
          </cell>
          <cell r="C16" t="str">
            <v>Dirección de Cosméticos, Aseo, Plaguicidad y Productos de Higiene Doméstica</v>
          </cell>
          <cell r="E16" t="str">
            <v/>
          </cell>
          <cell r="G16" t="str">
            <v xml:space="preserve">Realizar estudios y gestionar trámites de Notificaciones Sanitarias Obligatorias y Registro Sanitarios Nuevos de Produtos cosméticos, higiene doméstica, absorbentes de higiene personal y plaguicidas </v>
          </cell>
          <cell r="H16" t="str">
            <v>8- Adelantar estudios de los trámites nuevos asociados a cosméticos, higiene doméstica, absorbentes de higiene personal y plaguicidas.</v>
          </cell>
          <cell r="I16" t="str">
            <v>Inversión</v>
          </cell>
          <cell r="J16" t="str">
            <v>registros sanitarios expedidos en el marco de "Desconcentración de Trámites" GTT MEDELLIN</v>
          </cell>
          <cell r="K16" t="str">
            <v>No. de registros Sanitarios NS-NSO   expedidos nuevos -reconocimiento</v>
          </cell>
          <cell r="L16" t="str">
            <v>Número</v>
          </cell>
          <cell r="M16" t="str">
            <v>Mensual</v>
          </cell>
          <cell r="N16">
            <v>700</v>
          </cell>
          <cell r="O16">
            <v>0</v>
          </cell>
          <cell r="P16">
            <v>700</v>
          </cell>
          <cell r="Q16">
            <v>507</v>
          </cell>
          <cell r="R16">
            <v>0</v>
          </cell>
          <cell r="S16">
            <v>507</v>
          </cell>
          <cell r="T16">
            <v>507</v>
          </cell>
          <cell r="U16">
            <v>0.72428571428571431</v>
          </cell>
          <cell r="V16">
            <v>1</v>
          </cell>
          <cell r="W16" t="str">
            <v/>
          </cell>
          <cell r="X16">
            <v>0</v>
          </cell>
          <cell r="Y16">
            <v>74</v>
          </cell>
          <cell r="Z16">
            <v>0</v>
          </cell>
          <cell r="AA16">
            <v>33</v>
          </cell>
          <cell r="AB16">
            <v>0</v>
          </cell>
          <cell r="AC16">
            <v>4</v>
          </cell>
          <cell r="AD16">
            <v>111</v>
          </cell>
          <cell r="AE16">
            <v>0.15857142857142856</v>
          </cell>
          <cell r="AF16">
            <v>0</v>
          </cell>
          <cell r="AG16">
            <v>75</v>
          </cell>
          <cell r="AH16">
            <v>0</v>
          </cell>
          <cell r="AI16">
            <v>79</v>
          </cell>
          <cell r="AJ16">
            <v>0</v>
          </cell>
          <cell r="AK16">
            <v>77</v>
          </cell>
          <cell r="AL16">
            <v>231</v>
          </cell>
          <cell r="AM16">
            <v>0.33</v>
          </cell>
          <cell r="AN16">
            <v>0</v>
          </cell>
          <cell r="AO16">
            <v>60</v>
          </cell>
          <cell r="AP16">
            <v>0</v>
          </cell>
          <cell r="AQ16">
            <v>28</v>
          </cell>
          <cell r="AR16">
            <v>0</v>
          </cell>
          <cell r="AS16">
            <v>77</v>
          </cell>
          <cell r="AT16">
            <v>165</v>
          </cell>
          <cell r="AU16">
            <v>0.23571428571428571</v>
          </cell>
          <cell r="AV16">
            <v>0</v>
          </cell>
          <cell r="AW16">
            <v>0</v>
          </cell>
          <cell r="AX16">
            <v>0</v>
          </cell>
          <cell r="AY16">
            <v>0</v>
          </cell>
          <cell r="AZ16">
            <v>0</v>
          </cell>
          <cell r="BA16">
            <v>0</v>
          </cell>
          <cell r="BB16">
            <v>0</v>
          </cell>
          <cell r="BC16">
            <v>0</v>
          </cell>
        </row>
        <row r="17">
          <cell r="A17" t="str">
            <v>DC10</v>
          </cell>
          <cell r="B17" t="str">
            <v>1. Fortalecimiento de IVC de los Productos Competencia del Invima</v>
          </cell>
          <cell r="C17" t="str">
            <v>Dirección de Cosméticos, Aseo, Plaguicidad y Productos de Higiene Doméstica</v>
          </cell>
          <cell r="E17" t="str">
            <v/>
          </cell>
          <cell r="G17" t="str">
            <v>Realizar tramites de registro sanitario-NS-NSO- nuevos, reconocimientos y renovaciones</v>
          </cell>
          <cell r="H17" t="str">
            <v>9- Gestionar las solicitudes de Renovación de los trámites asociados de cosméticos, higiene doméstica, absorbentes de higiene personal y plaguicidas.</v>
          </cell>
          <cell r="I17" t="str">
            <v>Inversión</v>
          </cell>
          <cell r="J17" t="str">
            <v>registros sanitarios renovados</v>
          </cell>
          <cell r="K17" t="str">
            <v>No. de registros Sanitarios renovados</v>
          </cell>
          <cell r="L17" t="str">
            <v>Número</v>
          </cell>
          <cell r="M17" t="str">
            <v>Mensual</v>
          </cell>
          <cell r="N17">
            <v>2200</v>
          </cell>
          <cell r="O17">
            <v>0</v>
          </cell>
          <cell r="P17">
            <v>2200</v>
          </cell>
          <cell r="Q17">
            <v>2130</v>
          </cell>
          <cell r="R17">
            <v>0</v>
          </cell>
          <cell r="S17">
            <v>2130</v>
          </cell>
          <cell r="T17">
            <v>2130</v>
          </cell>
          <cell r="U17">
            <v>0.96818181818181814</v>
          </cell>
          <cell r="V17">
            <v>1</v>
          </cell>
          <cell r="W17" t="str">
            <v/>
          </cell>
          <cell r="X17">
            <v>0</v>
          </cell>
          <cell r="Y17">
            <v>127</v>
          </cell>
          <cell r="Z17">
            <v>0</v>
          </cell>
          <cell r="AA17">
            <v>30</v>
          </cell>
          <cell r="AB17">
            <v>0</v>
          </cell>
          <cell r="AC17">
            <v>8</v>
          </cell>
          <cell r="AD17">
            <v>165</v>
          </cell>
          <cell r="AE17">
            <v>7.4999999999999997E-2</v>
          </cell>
          <cell r="AF17">
            <v>0</v>
          </cell>
          <cell r="AG17">
            <v>276</v>
          </cell>
          <cell r="AH17">
            <v>0</v>
          </cell>
          <cell r="AI17">
            <v>354</v>
          </cell>
          <cell r="AJ17">
            <v>0</v>
          </cell>
          <cell r="AK17">
            <v>259</v>
          </cell>
          <cell r="AL17">
            <v>889</v>
          </cell>
          <cell r="AM17">
            <v>0.40409090909090911</v>
          </cell>
          <cell r="AN17">
            <v>0</v>
          </cell>
          <cell r="AO17">
            <v>215</v>
          </cell>
          <cell r="AP17">
            <v>0</v>
          </cell>
          <cell r="AQ17">
            <v>246</v>
          </cell>
          <cell r="AR17">
            <v>0</v>
          </cell>
          <cell r="AS17">
            <v>274</v>
          </cell>
          <cell r="AT17">
            <v>735</v>
          </cell>
          <cell r="AU17">
            <v>0.33409090909090911</v>
          </cell>
          <cell r="AV17">
            <v>0</v>
          </cell>
          <cell r="AW17">
            <v>0</v>
          </cell>
          <cell r="AX17">
            <v>0</v>
          </cell>
          <cell r="AY17">
            <v>185</v>
          </cell>
          <cell r="AZ17">
            <v>0</v>
          </cell>
          <cell r="BA17">
            <v>156</v>
          </cell>
          <cell r="BB17">
            <v>341</v>
          </cell>
          <cell r="BC17">
            <v>0.155</v>
          </cell>
        </row>
        <row r="18">
          <cell r="A18" t="str">
            <v>DC11</v>
          </cell>
          <cell r="B18" t="str">
            <v>1. Fortalecimiento de IVC de los Productos Competencia del Invima</v>
          </cell>
          <cell r="C18" t="str">
            <v>Dirección de Cosméticos, Aseo, Plaguicidad y Productos de Higiene Doméstica</v>
          </cell>
          <cell r="E18" t="str">
            <v/>
          </cell>
          <cell r="G18" t="str">
            <v>Realizar tramites asociados a registro sanitario-NS-NSO-(Modificaciones, cambios, certificaciones RS y autorizaciones)</v>
          </cell>
          <cell r="H18"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I18" t="str">
            <v>Inversión</v>
          </cell>
          <cell r="J18" t="str">
            <v xml:space="preserve">Trámites Asociados nivel Central </v>
          </cell>
          <cell r="K18" t="str">
            <v>No. de tramites asociados a  registros Sanitarios NS-NSO  realizados</v>
          </cell>
          <cell r="L18" t="str">
            <v>Número</v>
          </cell>
          <cell r="M18" t="str">
            <v>Mensual</v>
          </cell>
          <cell r="N18">
            <v>14000</v>
          </cell>
          <cell r="O18">
            <v>0</v>
          </cell>
          <cell r="P18">
            <v>14000</v>
          </cell>
          <cell r="Q18">
            <v>10707</v>
          </cell>
          <cell r="R18">
            <v>0</v>
          </cell>
          <cell r="S18">
            <v>10707</v>
          </cell>
          <cell r="T18">
            <v>10707</v>
          </cell>
          <cell r="U18">
            <v>0.76478571428571429</v>
          </cell>
          <cell r="V18">
            <v>1</v>
          </cell>
          <cell r="W18" t="str">
            <v/>
          </cell>
          <cell r="X18">
            <v>0</v>
          </cell>
          <cell r="Y18">
            <v>428</v>
          </cell>
          <cell r="Z18">
            <v>0</v>
          </cell>
          <cell r="AA18">
            <v>203</v>
          </cell>
          <cell r="AB18">
            <v>0</v>
          </cell>
          <cell r="AC18">
            <v>244</v>
          </cell>
          <cell r="AD18">
            <v>875</v>
          </cell>
          <cell r="AE18">
            <v>6.25E-2</v>
          </cell>
          <cell r="AF18">
            <v>0</v>
          </cell>
          <cell r="AG18">
            <v>1718</v>
          </cell>
          <cell r="AH18">
            <v>0</v>
          </cell>
          <cell r="AI18">
            <v>1184</v>
          </cell>
          <cell r="AJ18">
            <v>0</v>
          </cell>
          <cell r="AK18">
            <v>1253</v>
          </cell>
          <cell r="AL18">
            <v>4155</v>
          </cell>
          <cell r="AM18">
            <v>0.29678571428571426</v>
          </cell>
          <cell r="AN18">
            <v>0</v>
          </cell>
          <cell r="AO18">
            <v>1219</v>
          </cell>
          <cell r="AP18">
            <v>0</v>
          </cell>
          <cell r="AQ18">
            <v>1078</v>
          </cell>
          <cell r="AR18">
            <v>0</v>
          </cell>
          <cell r="AS18">
            <v>1006</v>
          </cell>
          <cell r="AT18">
            <v>3303</v>
          </cell>
          <cell r="AU18">
            <v>0.23592857142857143</v>
          </cell>
          <cell r="AV18">
            <v>0</v>
          </cell>
          <cell r="AW18">
            <v>0</v>
          </cell>
          <cell r="AX18">
            <v>0</v>
          </cell>
          <cell r="AY18">
            <v>1100</v>
          </cell>
          <cell r="AZ18">
            <v>0</v>
          </cell>
          <cell r="BA18">
            <v>1274</v>
          </cell>
          <cell r="BB18">
            <v>2374</v>
          </cell>
          <cell r="BC18">
            <v>0.16957142857142857</v>
          </cell>
        </row>
        <row r="19">
          <cell r="A19" t="str">
            <v>DC12</v>
          </cell>
          <cell r="B19" t="str">
            <v>1. Fortalecimiento de IVC de los Productos Competencia del Invima</v>
          </cell>
          <cell r="C19" t="str">
            <v>Dirección de Cosméticos, Aseo, Plaguicidad y Productos de Higiene Doméstica</v>
          </cell>
          <cell r="E19" t="str">
            <v/>
          </cell>
          <cell r="G19" t="str">
            <v>Realizar tramites asociados a registro sanitario-NS-NSO-(Modificaciones, cambios, certificaciones RS y autorizaciones)</v>
          </cell>
          <cell r="H19"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I19" t="str">
            <v>Inversión</v>
          </cell>
          <cell r="J19" t="str">
            <v>Trámites Asociados en el marco de "Desconcentración de Trámites"  GTT MEDELLIN</v>
          </cell>
          <cell r="K19" t="str">
            <v>No. de tramites asociados a  registros Sanitarios NS-NSO realizados</v>
          </cell>
          <cell r="L19" t="str">
            <v>Número</v>
          </cell>
          <cell r="M19" t="str">
            <v>Mensual</v>
          </cell>
          <cell r="N19">
            <v>900</v>
          </cell>
          <cell r="O19">
            <v>0</v>
          </cell>
          <cell r="P19">
            <v>900</v>
          </cell>
          <cell r="Q19">
            <v>845</v>
          </cell>
          <cell r="R19">
            <v>0</v>
          </cell>
          <cell r="S19">
            <v>845</v>
          </cell>
          <cell r="T19">
            <v>845</v>
          </cell>
          <cell r="U19">
            <v>0.93888888888888888</v>
          </cell>
          <cell r="V19">
            <v>1</v>
          </cell>
          <cell r="W19" t="str">
            <v/>
          </cell>
          <cell r="X19">
            <v>0</v>
          </cell>
          <cell r="Y19">
            <v>37</v>
          </cell>
          <cell r="Z19">
            <v>0</v>
          </cell>
          <cell r="AA19">
            <v>15</v>
          </cell>
          <cell r="AB19">
            <v>0</v>
          </cell>
          <cell r="AC19">
            <v>111</v>
          </cell>
          <cell r="AD19">
            <v>163</v>
          </cell>
          <cell r="AE19">
            <v>0.18111111111111111</v>
          </cell>
          <cell r="AF19">
            <v>0</v>
          </cell>
          <cell r="AG19">
            <v>191</v>
          </cell>
          <cell r="AH19">
            <v>0</v>
          </cell>
          <cell r="AI19">
            <v>149</v>
          </cell>
          <cell r="AJ19">
            <v>0</v>
          </cell>
          <cell r="AK19">
            <v>122</v>
          </cell>
          <cell r="AL19">
            <v>462</v>
          </cell>
          <cell r="AM19">
            <v>0.51333333333333331</v>
          </cell>
          <cell r="AN19">
            <v>0</v>
          </cell>
          <cell r="AO19">
            <v>22</v>
          </cell>
          <cell r="AP19">
            <v>0</v>
          </cell>
          <cell r="AQ19">
            <v>92</v>
          </cell>
          <cell r="AR19">
            <v>0</v>
          </cell>
          <cell r="AS19">
            <v>106</v>
          </cell>
          <cell r="AT19">
            <v>220</v>
          </cell>
          <cell r="AU19">
            <v>0.24444444444444444</v>
          </cell>
          <cell r="AV19">
            <v>0</v>
          </cell>
          <cell r="AW19">
            <v>0</v>
          </cell>
          <cell r="AX19">
            <v>0</v>
          </cell>
          <cell r="AY19">
            <v>0</v>
          </cell>
          <cell r="AZ19">
            <v>0</v>
          </cell>
          <cell r="BA19">
            <v>0</v>
          </cell>
          <cell r="BB19">
            <v>0</v>
          </cell>
          <cell r="BC19">
            <v>0</v>
          </cell>
        </row>
        <row r="20">
          <cell r="A20" t="str">
            <v>DC13</v>
          </cell>
          <cell r="B20" t="str">
            <v xml:space="preserve">5-Gestión de la Transparencia , Participación Ciudadana, Rendición de Cuentas y Lucha Contra la Ilegalidad. </v>
          </cell>
          <cell r="C20" t="str">
            <v>Dirección de Cosméticos, Aseo, Plaguicidad y Productos de Higiene Doméstica</v>
          </cell>
          <cell r="E20" t="str">
            <v/>
          </cell>
          <cell r="G20" t="str">
            <v>Identificar y ejecutar las actividades de participación ciudadana de acuerdo a la metodologia institucional_ Lineamientos de documentación de participación ciudadana y rendición de cuentas</v>
          </cell>
          <cell r="H20" t="str">
            <v>Realizar las acciones de participación ciudadana de acuerdo a la metodología institucional</v>
          </cell>
          <cell r="I20" t="str">
            <v>Funcionamiento</v>
          </cell>
          <cell r="J20" t="str">
            <v>Actividades de Participación Ciudadana</v>
          </cell>
          <cell r="K20" t="str">
            <v>No de actividades ejecutadas</v>
          </cell>
          <cell r="L20" t="str">
            <v>Número</v>
          </cell>
          <cell r="M20" t="str">
            <v>Trimestral</v>
          </cell>
          <cell r="N20">
            <v>6</v>
          </cell>
          <cell r="O20">
            <v>0</v>
          </cell>
          <cell r="P20">
            <v>6</v>
          </cell>
          <cell r="Q20">
            <v>6</v>
          </cell>
          <cell r="R20">
            <v>0</v>
          </cell>
          <cell r="S20">
            <v>6</v>
          </cell>
          <cell r="T20">
            <v>6</v>
          </cell>
          <cell r="U20">
            <v>1</v>
          </cell>
          <cell r="V20">
            <v>1</v>
          </cell>
          <cell r="W20" t="str">
            <v/>
          </cell>
          <cell r="X20">
            <v>0</v>
          </cell>
          <cell r="Y20">
            <v>0</v>
          </cell>
          <cell r="Z20">
            <v>0</v>
          </cell>
          <cell r="AA20">
            <v>0</v>
          </cell>
          <cell r="AB20">
            <v>0</v>
          </cell>
          <cell r="AC20">
            <v>0</v>
          </cell>
          <cell r="AD20">
            <v>0</v>
          </cell>
          <cell r="AE20">
            <v>0</v>
          </cell>
          <cell r="AF20">
            <v>0</v>
          </cell>
          <cell r="AG20">
            <v>1</v>
          </cell>
          <cell r="AH20">
            <v>0</v>
          </cell>
          <cell r="AI20">
            <v>1</v>
          </cell>
          <cell r="AJ20">
            <v>0</v>
          </cell>
          <cell r="AK20">
            <v>0</v>
          </cell>
          <cell r="AL20">
            <v>2</v>
          </cell>
          <cell r="AM20">
            <v>0.33333333333333331</v>
          </cell>
          <cell r="AN20">
            <v>0</v>
          </cell>
          <cell r="AO20">
            <v>1</v>
          </cell>
          <cell r="AP20">
            <v>0</v>
          </cell>
          <cell r="AQ20">
            <v>1</v>
          </cell>
          <cell r="AR20">
            <v>0</v>
          </cell>
          <cell r="AS20">
            <v>1</v>
          </cell>
          <cell r="AT20">
            <v>3</v>
          </cell>
          <cell r="AU20">
            <v>0.5</v>
          </cell>
          <cell r="AV20">
            <v>0</v>
          </cell>
          <cell r="AW20">
            <v>0</v>
          </cell>
          <cell r="AX20">
            <v>0</v>
          </cell>
          <cell r="AY20">
            <v>1</v>
          </cell>
          <cell r="AZ20">
            <v>0</v>
          </cell>
          <cell r="BA20">
            <v>0</v>
          </cell>
          <cell r="BB20">
            <v>1</v>
          </cell>
          <cell r="BC20">
            <v>0.16666666666666666</v>
          </cell>
        </row>
        <row r="21">
          <cell r="A21" t="str">
            <v>DC14</v>
          </cell>
          <cell r="B21" t="str">
            <v>3-Fortalecimiento Institucional de la Gestión Administrativa y de Apoyo del Invima</v>
          </cell>
          <cell r="C21" t="str">
            <v>Dirección de Cosméticos, Aseo, Plaguicidad y Productos de Higiene Doméstica</v>
          </cell>
          <cell r="E21" t="str">
            <v/>
          </cell>
          <cell r="G21" t="str">
            <v>Ejecutar el 95%  de los recursos del presupuesto de invesión apropiado para la vigencia</v>
          </cell>
          <cell r="H21" t="str">
            <v>Cumplir con la ejecución del presupuesto de inversión apropiado a la dependencia de acuerdo a los lineamientos establecidos por la Oficina Asesora de Planeación</v>
          </cell>
          <cell r="I21" t="str">
            <v>Funcionamiento</v>
          </cell>
          <cell r="J21" t="str">
            <v>Ejecución presupuestal (Inversión)</v>
          </cell>
          <cell r="K21" t="str">
            <v>Total de recursos ejecutados del presupuesto de inversión</v>
          </cell>
          <cell r="L21" t="str">
            <v>Recursos</v>
          </cell>
          <cell r="M21" t="str">
            <v>Trimestral</v>
          </cell>
          <cell r="N21">
            <v>490696547.89999998</v>
          </cell>
          <cell r="O21">
            <v>0</v>
          </cell>
          <cell r="P21">
            <v>490696547.89999998</v>
          </cell>
          <cell r="Q21">
            <v>498252448</v>
          </cell>
          <cell r="R21">
            <v>0</v>
          </cell>
          <cell r="S21">
            <v>498252448</v>
          </cell>
          <cell r="T21">
            <v>498252448</v>
          </cell>
          <cell r="U21">
            <v>1</v>
          </cell>
          <cell r="V21">
            <v>1</v>
          </cell>
          <cell r="W21" t="str">
            <v>Revisar la sobreejecución del Indicador</v>
          </cell>
          <cell r="X21">
            <v>0</v>
          </cell>
          <cell r="Y21">
            <v>0</v>
          </cell>
          <cell r="Z21">
            <v>0</v>
          </cell>
          <cell r="AA21">
            <v>0</v>
          </cell>
          <cell r="AB21">
            <v>0</v>
          </cell>
          <cell r="AC21">
            <v>95997255</v>
          </cell>
          <cell r="AD21">
            <v>95997255</v>
          </cell>
          <cell r="AE21">
            <v>0.19563466547876238</v>
          </cell>
          <cell r="AK21">
            <v>129637353</v>
          </cell>
          <cell r="AL21">
            <v>129637353</v>
          </cell>
          <cell r="AM21">
            <v>0.26419047281828251</v>
          </cell>
          <cell r="AS21">
            <v>130394435.10000002</v>
          </cell>
          <cell r="AT21">
            <v>130394435.10000002</v>
          </cell>
          <cell r="AU21">
            <v>0.26573334509492691</v>
          </cell>
          <cell r="BA21">
            <v>142223404.89999998</v>
          </cell>
          <cell r="BB21">
            <v>142223404.89999998</v>
          </cell>
          <cell r="BC21">
            <v>0.28983983178333661</v>
          </cell>
        </row>
      </sheetData>
      <sheetData sheetId="25">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DC01</v>
          </cell>
          <cell r="B8" t="str">
            <v>Realizar capacitación a entes descentralizados y otros Actoresde los productos y establecimientos competencia de nuestra Dirección</v>
          </cell>
          <cell r="C8">
            <v>15</v>
          </cell>
          <cell r="D8">
            <v>3</v>
          </cell>
          <cell r="E8">
            <v>12</v>
          </cell>
          <cell r="F8">
            <v>15</v>
          </cell>
          <cell r="G8">
            <v>2</v>
          </cell>
          <cell r="H8">
            <v>13</v>
          </cell>
          <cell r="I8">
            <v>4</v>
          </cell>
          <cell r="J8">
            <v>0.26666666666666666</v>
          </cell>
          <cell r="K8" t="str">
            <v xml:space="preserve">1. Resultados Alcanzados a la fecha: Para el primer  trimestre se realizaron cuatro (4) capacitaciones en modalidad virtual, con una asistencia total de 414 personas, el porcentaje de ejecución es de 33% con respecto a la meta propuesta.
Los temas dictados fueron: en febrero  Decisión 833 dirigido a la Universidad Nacional y requisitos para obtener NSO dirigido a Accytec, en el mes de marzo los dos se dictaron a la Gobernación del Valle.
2. Inconvenientes presentados: No aplica
3. Acciones de Mejora si aplican: </v>
          </cell>
          <cell r="L8">
            <v>2</v>
          </cell>
          <cell r="M8">
            <v>0.13333333333333333</v>
          </cell>
          <cell r="N8" t="str">
            <v xml:space="preserve">1. Resultados Alcanzados a la fecha: En el segundo trimestre se realizaron dos (2) capacitaciones en modalidad virtual,  el porcentaje total de ejecución es de 50% con relación a la meta propuesta para este año. Las capacitaciones fueron una en mayo 12 a la Cámara de Comercio de Ibague, el  tema dictado fue REQUISITOS PARA FABRICACIÓN Y COMERCIALIZACIÓN DE PRODUCTOS DE HIGIENE DOMÉSTICA y Otra capacitación dirigida al Ministerio de Medio Ambiente sobre los productos cosméticos realizada en junio 23 de 2022
2. Inconvenientes presentados: No aplica
3. Acciones de Mejora si aplican: </v>
          </cell>
          <cell r="O8">
            <v>7</v>
          </cell>
          <cell r="P8">
            <v>0.46666666666666667</v>
          </cell>
          <cell r="Q8" t="str">
            <v xml:space="preserve">1. Resultados Alcanzados a la fecha: En el tercer  trimestre se realizaron siete (7) capacitaciones tres (3) en modalidad presencia y cuatro (4)  en modalidad virtual,  el porcentaje total de ejecución es de 100% con relación a la meta propuesta para este año. 
2. Inconvenientes presentados: N/A
3. Acciones de Mejora si aplican: Se solicitó un cambio de meta así quince (15) capacitaciones totales, tres (3) presenciales y doce (12) virtuales </v>
          </cell>
          <cell r="R8">
            <v>2</v>
          </cell>
          <cell r="S8">
            <v>0.13333333333333333</v>
          </cell>
          <cell r="T8" t="str">
            <v>1. Resultados Alcanzados a la fecha: En el cuarto  trimestre se realizaron dos (2) capacitaciones; una  (a) presencial en Bogotá y una (1)  en modalidad virtual,  el porcentaje total de ejecución es de 100% con relación a la meta propuesta para este año. Se realizaron 3 capacitaciones más de lo propuesto este año ya que la meta inicial eran 12 y se hicieron 15 actividades de capacitación.
2. Inconvenientes presentados: N/A
3. Acciones de Mejora si aplican: N/A</v>
          </cell>
        </row>
        <row r="9">
          <cell r="A9" t="str">
            <v>DC02</v>
          </cell>
          <cell r="B9" t="str">
            <v>Realizar Asistencia técnica a entes descentralizados y otros Actoresde los productos y establecimientos competencia de nuestra Dirección</v>
          </cell>
          <cell r="C9">
            <v>8</v>
          </cell>
          <cell r="D9">
            <v>6</v>
          </cell>
          <cell r="E9">
            <v>2</v>
          </cell>
          <cell r="F9">
            <v>8</v>
          </cell>
          <cell r="G9">
            <v>6</v>
          </cell>
          <cell r="H9">
            <v>2</v>
          </cell>
          <cell r="I9">
            <v>0</v>
          </cell>
          <cell r="J9">
            <v>0</v>
          </cell>
          <cell r="K9" t="str">
            <v>1. Resultados Alcanzados a la fecha: Se planificaron 6 Asistencias Técnicas a mas de 75 km. De las cuales no se ha realizado ninguna, debido a que en el primer trimestre se dió prioridad a evacuar certificados de capacidad de producción para estar sobre los tiempos por capacidad operativa del grupo.  
2. Inconvenientes presentados: No aplica
3. Acciones de Mejora si aplican: Teniendo en cuenta que la priorización de los certifficados de producción se llevo a cabo en el primer trimestre. Se tienen previstas en el segundo trimestre realizar 4 asistencias técnicas.</v>
          </cell>
          <cell r="L9">
            <v>4</v>
          </cell>
          <cell r="M9">
            <v>0.5</v>
          </cell>
          <cell r="N9" t="str">
            <v>1. Resultados Alcanzados a la fecha: De las Seis (6) Asistencias Técnicas planeadas para el año 2022, se realizaron cuatro (4), todas en el mes de junio, llevando un porcentaje de ejecución del 67% con respecto a la meta propuesta, las asistencias se dictaron a las siguientes secretarias de Salud, junio 2 y 3 a Risaralda, 9 y 10 a Santander, 16 y 17 a Santa Martha y 22 y 23 a Quindio
2. Inconvenientes presentados: No aplica
3. Acciones de Mejora si aplican:  Dada la cantidad de Asistencias Técnicas solicitadas por las Secretarías de Salud, se solicitará  cambio de meta en el mes de septiembre.</v>
          </cell>
          <cell r="O9">
            <v>3</v>
          </cell>
          <cell r="P9">
            <v>0.375</v>
          </cell>
          <cell r="Q9" t="str">
            <v>1. Resultados Alcanzados a la fecha: En el tercer  trimestre se realizaron tres (3) asistencias técnicas, dos (2) en modalidad presencia y una (1)  en modalidad virtual,  el porcentaje total de ejecución es de 100% con relación a la meta propuesta para este año. 
2. Inconvenientes presentados: N/A
3. Acciones de Mejora si aplican: Se solicitó un cambio de meta así ocho (8) capacitaciones totales, seis (6) presenciales y dos (2) virtuales</v>
          </cell>
          <cell r="R9">
            <v>1</v>
          </cell>
          <cell r="S9">
            <v>0.125</v>
          </cell>
          <cell r="T9" t="str">
            <v>1. Resultados Alcanzados a la fecha: En el Cuarto  trimestre se realizó una (1) asistencias técnicas,  el porcentaje total de ejecución es de 100% con relación a la meta propuesta para este año. Se realizaron 2 actividades más de lo propuesto este año ya que la meta inicial eran 6 y se hicieron 8 asistencias técnicas en el año.
2. Inconvenientes presentados: N/A
3. Acciones de Mejora si aplican:N/A</v>
          </cell>
        </row>
        <row r="10">
          <cell r="A10" t="str">
            <v>DC03</v>
          </cell>
          <cell r="B10" t="str">
            <v>Realizar visitas con proposito de certificación a productos de cosméticos, aseo y  plaguicidas de uso domèstico otorgadas</v>
          </cell>
          <cell r="C10">
            <v>175</v>
          </cell>
          <cell r="D10">
            <v>95</v>
          </cell>
          <cell r="E10">
            <v>80</v>
          </cell>
          <cell r="F10">
            <v>175</v>
          </cell>
          <cell r="G10">
            <v>95</v>
          </cell>
          <cell r="H10">
            <v>80</v>
          </cell>
          <cell r="I10">
            <v>56</v>
          </cell>
          <cell r="J10">
            <v>0.32</v>
          </cell>
          <cell r="K10" t="str">
            <v>1. Resultados Alcanzados a la fecha: De las 159 visitas planeadas, en el primer trimestre se han ejecutado 56 Visitas (29 a +75 y 27 a -75 Km), mostrando un avance del 35% con relación a la meta anual. Distribuidas asi: CCP COSMETICOS  36 visitas, CCP ASEO con 19 visitas y 1 BPM.
2. Inconvenientes presentados: N/A
3. Acciones de Mejora si aplican: N/A</v>
          </cell>
          <cell r="L10">
            <v>43</v>
          </cell>
          <cell r="M10">
            <v>0.24571428571428572</v>
          </cell>
          <cell r="N10" t="str">
            <v>1. Resultados Alcanzados a la fecha: De las 159 visitas planeadas, en el primer trimestre se han ejecutado 99 Visitas (45 a +75 y 54 a -75 Km), mostrando un avance del 62% con relación a la meta anual. Distribuidas asi: CCP COSMETICOS  59 visitas, CCP ASEO con 39 visitas y 1 BPM.
2. Inconvenientes presentados: N/A
3. Acciones de Mejora si aplican: N/A</v>
          </cell>
          <cell r="O10">
            <v>51</v>
          </cell>
          <cell r="P10">
            <v>0.29142857142857143</v>
          </cell>
          <cell r="Q10" t="str">
            <v>1. Resultados Alcanzados a la fecha: De las 161 visitas planeadas, en el tercer trimestre se han ejecutado 150 Visitas (78 a +75 y 72 a -75 Km), mostrando un avance del 93% con relación a la meta anual. Distribuidas asi: CCP COSMETICOS  91 visitas, CCP ASEO con 57 visitas y 1 BPM/NTF y Plaguicidas 1.
2. Inconvenientes presentados: N/A
3. Acciones de Mejora si aplican: N/A</v>
          </cell>
          <cell r="R10">
            <v>25</v>
          </cell>
          <cell r="S10">
            <v>0.14285714285714285</v>
          </cell>
          <cell r="T10" t="str">
            <v>1. Resultados Alcanzados a la fecha: En el cuarto trimestre se ejecutaron 25 visitas (17 a +75 km y 8 a -75 km) para un total en el año de 175 es decir 2 visitas más de las planeadas inicialmente, cumpliendo más del 100% con relación a la meta anual. Estas visitas se distribuyeron así: CCP COSMETICOS  106 visitas, CCP ASEO con 67 visitas, plaguicidas 1 y 1 BPM/NTF.
2. Inconvenientes presentados: N/A
3. Acciones de Mejora si aplican: N/A</v>
          </cell>
        </row>
        <row r="11">
          <cell r="A11" t="str">
            <v>DC04</v>
          </cell>
          <cell r="B11" t="str">
            <v>Hacer Seguimiento a las certificaciones en productos  de cosméticos, aseo y  plaguicidas de uso domèstico otorgadas</v>
          </cell>
          <cell r="C11">
            <v>207</v>
          </cell>
          <cell r="D11">
            <v>113</v>
          </cell>
          <cell r="E11">
            <v>94</v>
          </cell>
          <cell r="F11">
            <v>207</v>
          </cell>
          <cell r="G11">
            <v>113</v>
          </cell>
          <cell r="H11">
            <v>94</v>
          </cell>
          <cell r="I11">
            <v>64</v>
          </cell>
          <cell r="J11">
            <v>0.30917874396135264</v>
          </cell>
          <cell r="K11" t="str">
            <v>1. Resultados Alcanzados a la fecha: De las 206 visitas de seguimiento planeadas, en el primer trimestre se han ejecutado 64 Visitas (26 a +75 y 38 a -75 Km), mostrando un avance del 31% con relación a la meta anual.
2. Inconvenientes presentados: N/A
3. Acciones de Mejora si aplican: N/A</v>
          </cell>
          <cell r="L11">
            <v>45</v>
          </cell>
          <cell r="M11">
            <v>0.21739130434782608</v>
          </cell>
          <cell r="N11" t="str">
            <v>1. Resultados Alcanzados a la fecha: De las 206 visitas planeadas, en el segundo semestre se han ejecutado 109 Visitas (40 a +75 y 69 a -75km), mostrando un avance del 53% con relación a la meta anual. 
2. Inconvenientes presentados: N/A
3. Acciones de Mejora si aplican:N/A</v>
          </cell>
          <cell r="O11">
            <v>38</v>
          </cell>
          <cell r="P11">
            <v>0.18357487922705315</v>
          </cell>
          <cell r="Q11" t="str">
            <v>1. Resultados Alcanzados a la fecha: De las 206  visitas planeadas, en el tercer trimestre se han ejecutado 147 Visitas (70 a +75 y 77 a -75 Km), mostrando un avance del 71% con relación a la meta anual. 
2. Inconvenientes presentados: N/A
3. Acciones de Mejora si aplican: N/A</v>
          </cell>
          <cell r="R11">
            <v>60</v>
          </cell>
          <cell r="S11">
            <v>0.28985507246376813</v>
          </cell>
          <cell r="T11" t="str">
            <v>1. Resultados Alcanzados a la fecha: En el cuarto trimestre se ejecutaron 60 visitas de seguimiento (43 a +75 km y 17 a -75 km) para un total en el año de 207 visitas, cumpliendo más del 100% con relación a la meta anual que eran 206. Estas visitas se distribuyeron así: 113 a + 75 km y 94 a -75 km 
2. Inconvenientes presentados: N/A
3. Acciones de Mejora si aplican: N/A</v>
          </cell>
        </row>
        <row r="12">
          <cell r="A12" t="str">
            <v>DC05</v>
          </cell>
          <cell r="B12" t="str">
            <v>Realizar Visitas de verificacion de cumplimiento de lineamientos a la DIROS de los productos y establecimiento de nuestra competencia</v>
          </cell>
          <cell r="C12">
            <v>9</v>
          </cell>
          <cell r="D12">
            <v>8</v>
          </cell>
          <cell r="E12">
            <v>1</v>
          </cell>
          <cell r="F12">
            <v>9</v>
          </cell>
          <cell r="G12">
            <v>7</v>
          </cell>
          <cell r="H12">
            <v>2</v>
          </cell>
          <cell r="I12">
            <v>0</v>
          </cell>
          <cell r="J12">
            <v>0</v>
          </cell>
          <cell r="K12" t="str">
            <v>1. Resultados Alcanzados a la fecha: De las 9 visitas a realizar de Diros 8 a nivel nacional y 1 en Bogotá, no se ha ejecutado ninguna debido a la necesidad de atender las visitas solicitadas a demanda en el proceso de auditorías y certificaciones.
2. Inconvenientes presentados: Ninguno
3. Acciones de Mejora si aplican: Se tiene proyectado iniciar con la ejecución de esta actividad para el mes de mayo acorde con el cronograma aceptado por el GTT y disponibilidad de tiquetes aéreos.</v>
          </cell>
          <cell r="L12">
            <v>4</v>
          </cell>
          <cell r="M12">
            <v>0.44444444444444442</v>
          </cell>
          <cell r="N12" t="str">
            <v>1. Resultados Alcanzados a la fecha: De las 9 visitas a  realizar de Diros 8 a nivel nacional y 1 en Bogotá, se realizaron 4 en el primer semestre resutando un 44% con respecto a la meta anual propuesta.
2. Inconvenientes presentados: N/A 
3. Acciones de Mejora si aplican: N/A</v>
          </cell>
          <cell r="O12">
            <v>3</v>
          </cell>
          <cell r="P12">
            <v>0.33333333333333331</v>
          </cell>
          <cell r="Q12" t="str">
            <v>1. Resultados Alcanzados a la fecha: De las 9 visitas a  realizar de Diros 2 a nivel nacional y 1 en Bogotá, se realizaron 3 en el segundo semestre resutando un 78% con respecto a la meta anual propuesta.
2. Inconvenientes presentados: N/A 
3. Acciones de Mejora si aplican: N/A</v>
          </cell>
          <cell r="R12">
            <v>2</v>
          </cell>
          <cell r="S12">
            <v>0.22222222222222221</v>
          </cell>
          <cell r="T12" t="str">
            <v>1. Resultados Alcanzados a la fecha: En el cuarto trimestre se ejecutaron 2 visitas de DIROS (1 a +75 km y 1 virtual) para un total en el año de 9, cumpliendo el 100% Estas visitas se distribuyeron así: 7 a + 75 km y 2 a -75 km 
2. Inconvenientes presentados: N/A
3. Acciones de Mejora si aplican: N/A</v>
          </cell>
        </row>
        <row r="13">
          <cell r="A13" t="str">
            <v>DC06</v>
          </cell>
          <cell r="B13" t="str">
            <v>Realizar visitas de IVC competencia de la Dirección de los productos y establecimientos de nuestra competencia.</v>
          </cell>
          <cell r="C13">
            <v>46</v>
          </cell>
          <cell r="D13">
            <v>8</v>
          </cell>
          <cell r="E13">
            <v>38</v>
          </cell>
          <cell r="F13">
            <v>46</v>
          </cell>
          <cell r="G13">
            <v>8</v>
          </cell>
          <cell r="H13">
            <v>38</v>
          </cell>
          <cell r="I13">
            <v>2</v>
          </cell>
          <cell r="J13">
            <v>4.3478260869565216E-2</v>
          </cell>
          <cell r="K13" t="str">
            <v>1. Resultados Alcanzados a la fecha: de las 40 visitas planeadas de IVC competencia de la Dirección, 18 a nivel nacional y 22 en Bogotá, para el primer trimestre se han ejecutado 2 en Bogotá; mostrando un avance del 5% con relación a la meta anual; este porcentaje de ejecución es consecuencia de la necesidad de atender las visitas solicitadas a demanda en el proceso de auditorías y certificaciones.
2. Inconvenientes presentados: Ninguno
3. Acciones de Mejora si aplican: Se dará continuidad con la ejecución de esta actividad en el mes de abril, un vez se restablezcan los aplicativos RS y sesuite necesarios para consultar información importante.</v>
          </cell>
          <cell r="L13">
            <v>15</v>
          </cell>
          <cell r="M13">
            <v>0.32608695652173914</v>
          </cell>
          <cell r="N13" t="str">
            <v>1. Resultados Alcanzados a la fecha: de las 40 visitas planeadas de IVC competencia de la Dirección, 18 a nivel nacional y 22 en Bogotá , para el Segundo trimestre se han ejecutado17 a nivel Nacional;  mostrando un avance del 43% con relación a la meta anual; esta ejecución es consecuencia de la necesidad de atender las visitas solicitadas a demanda en el proceso de auditorías y certificaciones, teniendo en cuenta la capacidad  operativa del grupo técnico no fue posible llegar al 50% de ejecución.
2. Inconvenientes presentados
3. Acciones de Mejora si aplican</v>
          </cell>
          <cell r="O13">
            <v>23</v>
          </cell>
          <cell r="P13">
            <v>0.5</v>
          </cell>
          <cell r="Q13" t="str">
            <v>1. Resultados Alcanzados a la fecha: De las 40  visitas a  realizar de IVC 18 a nivel nacional y 22 en Bogotá, se realizaron 40 en el tercer  semestre resutando un 100% con respecto a la meta anual propuesta.
2. Inconvenientes presentados: N/A 
3. Acciones de Mejora si aplican: Se solicitó un cambio conservando la misma meta pero ampliando a - de 75 km así: 8 a - 75 y 32 a +75 km</v>
          </cell>
          <cell r="R13">
            <v>6</v>
          </cell>
          <cell r="S13">
            <v>0.13043478260869565</v>
          </cell>
          <cell r="T13" t="str">
            <v>1. Resultados Alcanzados a la fecha: En el cuarto trimestre se ejecutaron 6 visitas de IVC (4 a +75 km y 2 a -75 km) para un total en el año de 46, cumpliendo más del 100% con relación a la meta anual que eran inicialmente de 40. Estas visitas se distribuyeron así: 8 a + 75 km y 38 a -75 km 
2. Inconvenientes presentados: N/A
3. Acciones de Mejora si aplican: N/A</v>
          </cell>
        </row>
        <row r="14">
          <cell r="A14" t="str">
            <v>DC07</v>
          </cell>
          <cell r="B14" t="str">
            <v xml:space="preserve">Realizar la recolección de las muestras requeridas para demuestra de calidad de cosmeticos, higiene doméstica, absorbentes de higiene personal y plaguicidas </v>
          </cell>
          <cell r="C14">
            <v>49</v>
          </cell>
          <cell r="D14">
            <v>38</v>
          </cell>
          <cell r="E14">
            <v>11</v>
          </cell>
          <cell r="F14">
            <v>49</v>
          </cell>
          <cell r="G14">
            <v>38</v>
          </cell>
          <cell r="H14">
            <v>11</v>
          </cell>
          <cell r="I14">
            <v>0</v>
          </cell>
          <cell r="J14">
            <v>0</v>
          </cell>
          <cell r="K14" t="str">
            <v>1. Resultados Alcanzados a la fecha: De las 49 visitas programadas (38 a nivel nacional y 11 en Bogotá) no se realizó ninguna, se planea iniciar en el mes de mayo cuando ya se cuente con el contrato de transporte de muestras.
2. Inconvenientes presentados: No se cuenta con el contrato de transporte de muestras.
3. Acciones de Mejora si aplican: Se planea iniciar en el mes de mayo las visitas cuando ya se cuente con el contrato de transportes de muestras</v>
          </cell>
          <cell r="L14">
            <v>0</v>
          </cell>
          <cell r="M14">
            <v>0</v>
          </cell>
          <cell r="N14" t="str">
            <v>1. Resultados Alcanzados a la fecha: De las 49 visitas programadas (38 a nivel nacional y 11 en Bogotá) no se realizó ninguna, se planea iniciar en el mes de agosto cuando ya se cuente con el contrato de transporte de muestras.
2. Inconvenientes presentados: No se tiene claro aún el tema de transporte de muestras.
3. Acciones de Mejora si aplican:  Dependiendo de lo que defina la Dirección de Operaciones y el laboratorio se estará solicitando  cambio de meta</v>
          </cell>
          <cell r="O14">
            <v>30</v>
          </cell>
          <cell r="P14">
            <v>0.61224489795918369</v>
          </cell>
          <cell r="Q14" t="str">
            <v>1. Resultados Alcanzados a la fecha: De las 49 visitas programadas (38 a nivel nacional y 11 en Bogotá) en el tercer trimestre se realizaron 
30 alcanzando un 61% . 
Inconvenientes presentados: N/A
3. Acciones de Mejora si aplican:  N/A</v>
          </cell>
          <cell r="R14">
            <v>19</v>
          </cell>
          <cell r="S14">
            <v>0.38775510204081631</v>
          </cell>
          <cell r="T14" t="str">
            <v>1, Resultados Alcanzados a la fecha: De las 49 visitas programadas (38 a nivel nacional y 11 en Bogotá) en el cuarto trimestre, se realizó la toma de  39 de las muestras objeto de inspección sanitaria planeadas, las cuales fueron tomadas en los diferentes establecimientos de comercio como droguerías, almacenes de cadena, tiendas naturistas, dermatológica; en las ciudades  Valledupar,Ibague,Cali y Bogotá alcanzando la meta anual establecida del 100%.
2. Inconvenientes presentados: No contar con la contratación de transporte de muestra; debido a que dicha contratación realizada por licitación publica resulto desierta para nuestra Dirección.
3. Acciones de Mejora si aplican: Dentro de las acciones realizadas para dar cumplimiento de la meta establecida se solicito el  apoyo de la secretaria general, para el transporte de muestras por medio del operador logístico 472.</v>
          </cell>
        </row>
        <row r="15">
          <cell r="A15" t="str">
            <v>DC08</v>
          </cell>
          <cell r="B15" t="str">
            <v xml:space="preserve">Realizar estudios y gestionar trámites de Notificaciones Sanitarias Obligatorias y Registro Sanitarios Nuevos de Produtos cosméticos, higiene doméstica, absorbentes de higiene personal y plaguicidas </v>
          </cell>
          <cell r="C15">
            <v>10500</v>
          </cell>
          <cell r="D15">
            <v>0</v>
          </cell>
          <cell r="E15">
            <v>10500</v>
          </cell>
          <cell r="F15">
            <v>10222</v>
          </cell>
          <cell r="G15">
            <v>0</v>
          </cell>
          <cell r="H15">
            <v>10222</v>
          </cell>
          <cell r="I15">
            <v>2162</v>
          </cell>
          <cell r="J15">
            <v>0.2059047619047619</v>
          </cell>
          <cell r="K15" t="str">
            <v>1. Resultados Alcanzados a la fecha: De los 9500 trámites programados de Registro Sanitario-NS-NSO- nuevos, reconocimientos para productos cosméticos, productos de higiene doméstica y Plaguicidas, en el primer trimestre se realizaron  2162 con lo cual se obtiene  un  cumplimiento acumulado del 23%. 
Los 2162  trámites realizados en el primer trimestre se discriminan así: Cosméticos  1975, Aseo 178 y plaguicidas 9
Nota: Los datos  reportados fueron tomados del informe emitido por el aplicativo de RS.
2. Inconvenientes presentados: N/A
3. Acciones de Mejora si aplican: N/A</v>
          </cell>
          <cell r="L15">
            <v>3277</v>
          </cell>
          <cell r="M15">
            <v>0.31209523809523809</v>
          </cell>
          <cell r="N15" t="str">
            <v>1. Resultados Alcanzados a la fecha: De los 9500 trámites programados de Registro Sanitario-NS-NSO- nuevos, reconocimientos para productos cosméticos, productos de higiene doméstica y Plaguicidas, en el segundo trimestre se realizaron  5439 con lo cual se obtiene  un  cumplimiento acumulado del 57%. 
Nota: Los datos  reportados fueron tomados del informe emitido por el aplicativo de RS.
2. Inconvenientes presentados: N/A
3. Acciones de Mejora si aplican: N/A</v>
          </cell>
          <cell r="O15">
            <v>3135</v>
          </cell>
          <cell r="P15">
            <v>0.2985714285714286</v>
          </cell>
          <cell r="Q15" t="str">
            <v>1. Resultados Alcanzados a la fecha: De los 9500 trámites programados de Registro Sanitario-NS-NSO- nuevos, reconocimientos para productos cosméticos, productos de higiene doméstica y Plaguicidas, en el tercer trimestre se realizaron  8574 con lo cual se obtiene  un  cumplimiento acumulado del 90%. 
Nota: Los datos  reportados fueron tomados del informe emitido por el aplicativo de RS.
2. Inconvenientes presentados: N/A
3. Acciones de Mejora si aplican: N/A</v>
          </cell>
          <cell r="R15">
            <v>1648</v>
          </cell>
          <cell r="S15">
            <v>0.15695238095238095</v>
          </cell>
          <cell r="T15" t="str">
            <v>1. En el cuarto trimestre se realizaron 1648, para completar un total en el año 2022 de  10.222 logrando un porcentaje total 97% ya que la meta eran 10.500
Nota: Los datos  reportados fueron tomados del informe emitido por el aplicativo de RS.
2. Inconvenientes presentados: N/A
3. Acciones de Mejora si aplican:  N/A</v>
          </cell>
        </row>
        <row r="16">
          <cell r="A16" t="str">
            <v>DC09</v>
          </cell>
          <cell r="B16" t="str">
            <v xml:space="preserve">Realizar estudios y gestionar trámites de Notificaciones Sanitarias Obligatorias y Registro Sanitarios Nuevos de Produtos cosméticos, higiene doméstica, absorbentes de higiene personal y plaguicidas </v>
          </cell>
          <cell r="C16">
            <v>700</v>
          </cell>
          <cell r="D16">
            <v>0</v>
          </cell>
          <cell r="E16">
            <v>700</v>
          </cell>
          <cell r="F16">
            <v>507</v>
          </cell>
          <cell r="G16">
            <v>0</v>
          </cell>
          <cell r="H16">
            <v>507</v>
          </cell>
          <cell r="I16">
            <v>111</v>
          </cell>
          <cell r="J16">
            <v>0.15857142857142856</v>
          </cell>
          <cell r="K16" t="str">
            <v>1. Resultados Alcanzados a la fecha: De los 1000 trámites programados de Registro Sanitario-NS-NSO- nuevos, reconocimientos para productos cosméticos, productos de higiene doméstica y Plaguicidas en el marco de "Desconcentración de Trámites", en el primer trimestre se realizaron  111 con lo cual se obtiene  un  cumplimiento acumulado del 11%. 
Los 111  trámites realizados en el primer trimestre se discriminan así: Cosméticos  96 y Aseo 15
Nota: Los datos  reportados fueron tomados del informe emitido por el aplicativo de RS.
2. Inconvenientes presentados: Debido al ataque cibernético, los contratistas del GTT no tenían sistema y no se les pudo asignar trámites
3. Acciones de Mejora si aplican: Se implementa plan de contingencia según personal disponible por bloques dando prioridad a los trámites más urgentes.</v>
          </cell>
          <cell r="L16">
            <v>231</v>
          </cell>
          <cell r="M16">
            <v>0.33</v>
          </cell>
          <cell r="N16" t="str">
            <v>1. Resultados Alcanzados a la fecha: De los 1000 trámites programados de Registro Sanitario-NS-NSO- nuevos, reconocimientos para productos cosméticos, productos de higiene doméstica y Plaguicidas en el marco de "Desconcentración de Trámites" se realizaron en el primer semestre 342 , obteniendo un porcentaje total de 34% con relación a la meta propuesta.
Nota: Los datos  reportados fueron tomados del informe emitido por el aplicativo de RS.
2. Inconvenientes presentados: el porcentaje de ejecución está por debajo de los esperado debido a que desde este año se están teniendo en cuenta únicamente los trámites del técnico que realiza el estudio, ya que el abogado revisa el mismo expediente, antes los trámites se estaba contando con la suma de los trámites que gestionaba el técnico y se sumaba las del abogado.
3. Acciones de Mejora si aplican: Se solicitó un cambio de meta de 1000 a 500</v>
          </cell>
          <cell r="O16">
            <v>165</v>
          </cell>
          <cell r="P16">
            <v>0.23571428571428571</v>
          </cell>
          <cell r="Q16" t="str">
            <v>1. Resultados Alcanzados a la fecha: De los 1000 trámites programados de Registro Sanitario-NS-NSO- nuevos, reconocimientos para productos cosméticos, productos de higiene doméstica y Plaguicidas en el marco de "Desconcentración de Trámites" se realizaron en el primer semestre 507 , obteniendo un porcentaje total de 51% con relación a la meta propuesta.
Nota: Los datos  reportados fueron tomados del informe emitido por el aplicativo de RS.
2. Inconvenientes presentados: N/A
3. Acciones de Mejora si aplican: N/A</v>
          </cell>
          <cell r="R16">
            <v>0</v>
          </cell>
          <cell r="S16">
            <v>0</v>
          </cell>
          <cell r="T16" t="str">
            <v>1. En el cuarto trimestre no se realizaron trámites en el GTT y en el año 2022 se gestionaron 507 para un porcentaje total 72% ya que la meta eran 700
Nota: Los datos  reportados fueron tomados del informe emitido por el aplicativo de RS.
2. . Inconvenientes presentados: en el mes de junio una de los dos contratistas asignados para este proyecto, presentó terminación anticipada al contrato, por lo cual el otro contratista (abogado) se encargó de la revisión de trámites enviados desde Bogotá. Por lo cual se solicita reducción de meta de  1000 a 700, adicionalmente los dos ataques cibernéticos afectaron el cumplimiento de esta meta.
3. Acciones de Mejora si aplican:  N/A
3. N/A</v>
          </cell>
        </row>
        <row r="17">
          <cell r="A17" t="str">
            <v>DC10</v>
          </cell>
          <cell r="B17" t="str">
            <v>Realizar tramites de registro sanitario-NS-NSO- nuevos, reconocimientos y renovaciones</v>
          </cell>
          <cell r="C17">
            <v>2200</v>
          </cell>
          <cell r="D17">
            <v>0</v>
          </cell>
          <cell r="E17">
            <v>2200</v>
          </cell>
          <cell r="F17">
            <v>2130</v>
          </cell>
          <cell r="G17">
            <v>0</v>
          </cell>
          <cell r="H17">
            <v>2130</v>
          </cell>
          <cell r="I17">
            <v>165</v>
          </cell>
          <cell r="J17">
            <v>7.4999999999999997E-2</v>
          </cell>
          <cell r="K17" t="str">
            <v>1. Resultados Alcanzados a la fecha: De los 1800 trámites programados de Registro Sanitario-NS-NSO- renovaciones para productos cosméticos, productos de higiene doméstica y Plaguicidas, en el primer trimestre se realizaron  165 con lo cual se obtiene  un  cumplimiento acumulado del 9%. 
Los 165  trámites realizados en el primer trimestre se discriminan así: Cosméticos  150, Aseo 10 y plaguicidas 5.
Nota: Los datos  reportados fueron tomados del informe emitido por el aplicativo de RS.
2. Inconvenientes presentados: Debido al ataque cibernético el Invima expidió las siguientes resoluciones:  Resolución No. 2022500000 del 9 de febrero de 2022, Resolución No 2022500001 del 15 de febrero de 2022, No. 2022500002 del 22 de febrero de 2022, Resolución No. 2022500003 del 25 de febrero de 2022, Resolución No. 2022500005 del 08 de marzo de 2022, Resolución No. 202250009 del 16 de marzo de 2022,  las cuales no habilitaron renovaciones ni cambios técnicos, ni técnico-legales. 
Así mismo los contratistas siguen siendo insuficientes para la carga de trámites y por el represamiento por causa de la la Emergencia Sanitaria y el ataque cibernético. 
3.Acciones de Mejora: Se implementó un Plan de Contingencia con el fin de dar prioridad a los trámites de renovaciones y cambios</v>
          </cell>
          <cell r="L17">
            <v>889</v>
          </cell>
          <cell r="M17">
            <v>0.40409090909090911</v>
          </cell>
          <cell r="N17" t="str">
            <v>1. Resultados Alcanzados a la fecha: De los 1800 trámites programados de Registro Sanitario-NS-NSO- renovaciones para productos cosméticos, productos de higiene doméstica y Plaguicidas, en el primer y segundo trimestre se realizaron  1054 con lo cual se obtiene  un  cumplimiento acumulado del 59%. 
Nota: Los datos  reportados fueron tomados del informe emitido por el aplicativo de RS.
2. Inconvenientes presentados : N/A 
3.Acciones de Mejora: N/A</v>
          </cell>
          <cell r="O17">
            <v>735</v>
          </cell>
          <cell r="P17">
            <v>0.33409090909090911</v>
          </cell>
          <cell r="Q17" t="str">
            <v>1. Resultados Alcanzados a la fecha: De los 1800 trámites programados de Registro Sanitario-NS-NSO- renovaciones para productos cosméticos, productos de higiene doméstica y Plaguicidas, hasta tercer trimestre se realizaron  1789 con lo cual se obtiene  un  cumplimiento acumulado del 99%. 
Nota: Los datos  reportados fueron tomados del informe emitido por el aplicativo de RS.
2. Inconvenientes presentados : N/A 
3.Acciones de Mejora: N/A</v>
          </cell>
          <cell r="R17">
            <v>341</v>
          </cell>
          <cell r="S17">
            <v>0.155</v>
          </cell>
          <cell r="T17" t="str">
            <v>1. En el cuarto trimestre se realizaron 341, para completar un total en el año 2022 de  2.130 logrando un porcentaje total 97% ya que la meta eran 2.200
Nota: Los datos  reportados fueron tomados del informe emitido por el aplicativo de RS.
2. Inconvenientes presentados: N/A
3. Acciones de Mejora si aplican:  N/A</v>
          </cell>
        </row>
        <row r="18">
          <cell r="A18" t="str">
            <v>DC11</v>
          </cell>
          <cell r="B18" t="str">
            <v>Realizar tramites asociados a registro sanitario-NS-NSO-(Modificaciones, cambios, certificaciones RS y autorizaciones)</v>
          </cell>
          <cell r="C18">
            <v>14000</v>
          </cell>
          <cell r="D18">
            <v>0</v>
          </cell>
          <cell r="E18">
            <v>14000</v>
          </cell>
          <cell r="F18">
            <v>10707</v>
          </cell>
          <cell r="G18">
            <v>0</v>
          </cell>
          <cell r="H18">
            <v>10707</v>
          </cell>
          <cell r="I18">
            <v>875</v>
          </cell>
          <cell r="J18">
            <v>6.25E-2</v>
          </cell>
          <cell r="K18" t="str">
            <v>Resultados Alcanzados a la fecha:  De los 13.000 trámites que se tenían como meta  para la realización de Registro Sanitario-NSO, cambios para productos Cosméticos, Productos de Higiene Doméstica y Plaguicidas se realizaron en el primer trimestre del año 875,   con lo que se logra un cumplimiento del 7% .
Los 875 trámites se discriminan así: Cosméticos 712, Aseo 150, Plaguicidas 13. 
2. Inconvenientes Presentados: Debido al ataque cibernético el Invima expidió las siguientes resoluciones:  Resolución No. 2022500000 del 9 de febrero de 2022, Resolución No 2022500001 del 15 de febrero de 2022, No. 2022500002 del 22 de febrero de 2022, Resolución No. 2022500003 del 25 de febrero de 2022, Resolución No. 2022500005 del 08 de marzo de 2022, Resolución No. 202250009 del 16 de marzo de 2022,  las cuales no habilitaron renovaciones ni cambios técnicos, ni técnico-legales. Así mismo los contratistas siguen siendo insuficientes para la carga de trámites y por el represamiento por causa de la Emergencia Sanitaria y al ataque cibernético. 
3.Acciones de Mejora: Se implementó un Plan de Contingencia con el fin de dar prioridad a los trámites de cambios</v>
          </cell>
          <cell r="L18">
            <v>4155</v>
          </cell>
          <cell r="M18">
            <v>0.29678571428571426</v>
          </cell>
          <cell r="N18" t="str">
            <v>Resultados Alcanzados a la fecha:  De los 13.000 trámites que se tenían como meta  para la realización de Registro Sanitario-NSO, cambios para productos Cosméticos, Productos de Higiene Doméstica y Plaguicidas se realizaron en el primer semestre del año 5030,   con lo que se logra un cumplimiento del 39% .
2. Inconvenientes Presentados: Los contratistas siguen siendo insuficientes para la carga de trámites y por el represamiento por causa de la Emergencia Sanitaria y al ataque cibernético. 
3.Acciones de Mejora: Se continua con el Plan de Contingencia con el fin de dar prioridad a los trámites de cambios, se solicitará a la OAP un cambio de meta debido a los inconvenientes presentados</v>
          </cell>
          <cell r="O18">
            <v>3303</v>
          </cell>
          <cell r="P18">
            <v>0.23592857142857143</v>
          </cell>
          <cell r="Q18" t="str">
            <v>Resultados Alcanzados a la fecha:  De los 13.000 trámites que se tenían como meta  para la realización de Registro Sanitario-NSO, cambios para productos Cosméticos, Productos de Higiene Doméstica y Plaguicidas se realizaron hasta el tercer semestre del año 8333,   con lo que se logra un cumplimiento del 54% .
2. Inconvenientes Presentados: Los contratistas siguen siendo insuficientes para la carga de trámites y por el represamiento por causa de los ataques cibernéticos. 
3.Acciones de Mejora: Se continua con el Plan de Contingencia con el fin de dar prioridad a los trámites de cambios, se solicitó a la OAP un cambio de meta debido a los inconvenientes presentados</v>
          </cell>
          <cell r="R18">
            <v>2374</v>
          </cell>
          <cell r="S18">
            <v>0.16957142857142857</v>
          </cell>
          <cell r="T18" t="str">
            <v>Resultados Alcanzados a la fecha:  De los 14.000 trámites que se tenían como meta  para la realización de Registro Sanitario-NSO, cambios para productos Cosméticos, Productos de Higiene Doméstica y Plaguicidas se realizaron en el año 2022, 10707,   con lo que se logra un cumplimiento del 7,3% .
2. Inconvenientes Presentados:  los dos ataques cibernéticos afectaron el cumplimiento de esta meta. Adicionalmente se ajustaron metas debido a que en el mes de junio una de los dos contratistas asignados para el proyecto de "Desconcentración de trámites" en el GTT, presentó terminación anticipada al contrato, por lo cual el otro contratista (abogado) se encargó de la revisión de trámites enviados desde Bogotá. Por lo cual se solicitó el cambio de meta de esta actividad de 13.000 a 14,000 para poder bajar la meta del GTT manteniendo la misma meta anual total de tramites.
3. No se proponen acciones de Mejora</v>
          </cell>
        </row>
        <row r="19">
          <cell r="A19" t="str">
            <v>DC12</v>
          </cell>
          <cell r="B19" t="str">
            <v>Realizar tramites asociados a registro sanitario-NS-NSO-(Modificaciones, cambios, certificaciones RS y autorizaciones)</v>
          </cell>
          <cell r="C19">
            <v>900</v>
          </cell>
          <cell r="D19">
            <v>0</v>
          </cell>
          <cell r="E19">
            <v>900</v>
          </cell>
          <cell r="F19">
            <v>845</v>
          </cell>
          <cell r="G19">
            <v>0</v>
          </cell>
          <cell r="H19">
            <v>845</v>
          </cell>
          <cell r="I19">
            <v>163</v>
          </cell>
          <cell r="J19">
            <v>0.18111111111111111</v>
          </cell>
          <cell r="K19" t="str">
            <v xml:space="preserve">1. Resultados Alcanzados a la fecha: De los 3000 trámites que se tenían como meta en el marco de "Desconcentración de Trámites", se realizaron en el primer trimestre 163 lo cual nos da como resultado una ejucución del 5%. Los  163 trámites se discriminan en  141 cosméticos y 22 de aseo.
2. Inconvenientes presentados: Debido al ataque cibernético, los contratistas del GTT no tenían sistema y no se les pudo asignar trámites
3.Acciones de Mejora: Se implementó un Plan de Contingencia con el fin de dar prioridad a los trámites de renovaciones y cambios
</v>
          </cell>
          <cell r="L19">
            <v>462</v>
          </cell>
          <cell r="M19">
            <v>0.51333333333333331</v>
          </cell>
          <cell r="N19" t="str">
            <v>1. Resultados Alcanzados a la fecha: De los 3000 trámites que se tenían como meta en el marco de "Desconcentración de Trámites", se realizaron en el primer semestre 625 lo cual nos da como resultado una ejucución del 21%. 
2. Inconvenientes presentados: En la actualidad únicamente se cuenta con el abogado en Medellín ya que la contratista técnica presentó finalización anticipada al contrato que tenía.
3.Acciones de Mejora: Se implementó un Plan de Contingencia con el fin de dar prioridad a los trámites de renovaciones y cambios</v>
          </cell>
          <cell r="O19">
            <v>220</v>
          </cell>
          <cell r="P19">
            <v>0.24444444444444444</v>
          </cell>
          <cell r="Q19" t="str">
            <v>1. Resultados Alcanzados a la fecha: De los 3000 trámites que se tenían como meta en el marco de "Desconcentración de Trámites", se realizaron hasta el tercer trimestre 845 lo cual nos da como resultado una ejucución del 28%. 
2. Inconvenientes presentados: En la actualidad únicamente se cuenta con el abogado en Medellín ya que la contratista técnica presentó finalización anticipada al contrato que tenía.
3.Acciones de Mejora: Se solicitó cambio de meta a la OAP</v>
          </cell>
          <cell r="R19">
            <v>0</v>
          </cell>
          <cell r="S19">
            <v>0</v>
          </cell>
          <cell r="T19" t="str">
            <v>1.Resultados Alcanzados a la fecha: Durante todo el año 2022 en total se realizaron 845 , la meta esperada eran 900, es decir se cumplió en un 94%.
2. Inconvenientes presentados: N/A.
3. Acciones de Mejora si aplican: N/A</v>
          </cell>
        </row>
        <row r="20">
          <cell r="A20" t="str">
            <v>DC13</v>
          </cell>
          <cell r="B20" t="str">
            <v>Identificar y ejecutar las actividades de participación ciudadana de acuerdo a la metodologia institucional_ Lineamientos de documentación de participación ciudadana y rendición de cuentas</v>
          </cell>
          <cell r="C20">
            <v>6</v>
          </cell>
          <cell r="D20">
            <v>0</v>
          </cell>
          <cell r="E20">
            <v>6</v>
          </cell>
          <cell r="F20">
            <v>6</v>
          </cell>
          <cell r="G20">
            <v>0</v>
          </cell>
          <cell r="H20">
            <v>6</v>
          </cell>
          <cell r="I20">
            <v>0</v>
          </cell>
          <cell r="J20">
            <v>0</v>
          </cell>
          <cell r="K20" t="str">
            <v>1. Resultados Alcanzados a la fecha: En el primer trimestre no se realizó ningún taller.
2. Inconvenientes presentados: Debido al ataque cibernéticos se dio prioridad al trámite de R.S.
3. Acciones de Mejora si aplican: Para el segundo semestre  se tiene previsto realizar un taller sobre bondades antibacteriales y desinfectantes de Cosméticos y de Higiene Doméstica, adicionalmente en los meses de abril y mayo se realizaran dos actividades, cumpliendo así el porcentaje de ejecución en el segundo trimestre.</v>
          </cell>
          <cell r="L20">
            <v>2</v>
          </cell>
          <cell r="M20">
            <v>0.33333333333333331</v>
          </cell>
          <cell r="N20" t="str">
            <v>1. Resultados Alcanzados a la fecha: Se han realizado 2 actividades de participación ciudadana cumpliendo en el primer semestre con el 50% de la meta programada.
2. Inconvenientes presentados: N/A
3. Acciones de Mejora si aplican: N/A</v>
          </cell>
          <cell r="O20">
            <v>3</v>
          </cell>
          <cell r="P20">
            <v>0.5</v>
          </cell>
          <cell r="Q20" t="str">
            <v>1. Resultados Alcanzados a la fecha: Se han realizado 3 actividades de participación ciudadana cumpliendo en el tercer trimestre con más del 100% de la meta programada. 
2. Inconvenientes presentados: N/A
3. Acciones de Mejora si aplican: Se solicitó cambio de meta a 6 actividades de participación ciudadana.</v>
          </cell>
          <cell r="R20">
            <v>1</v>
          </cell>
          <cell r="S20">
            <v>0.16666666666666666</v>
          </cell>
          <cell r="T20" t="str">
            <v>1. Resultados Alcanzados a la fecha: En el último trimestre del año se realizaron 2 actividades de participación ciudadana cumpliendo con el 100% con relación a la meta programada para el año, la cual eran de 6 actividades
2. Inconvenientes presentados
3. Acciones de Mejora si aplican</v>
          </cell>
        </row>
        <row r="21">
          <cell r="A21" t="str">
            <v>DC14</v>
          </cell>
          <cell r="B21" t="str">
            <v>Ejecutar el 95%  de los recursos del presupuesto de invesión apropiado para la vigencia</v>
          </cell>
          <cell r="C21">
            <v>490696547.89999998</v>
          </cell>
          <cell r="D21">
            <v>0</v>
          </cell>
          <cell r="E21">
            <v>490696547.89999998</v>
          </cell>
          <cell r="F21">
            <v>498252448</v>
          </cell>
          <cell r="G21">
            <v>0</v>
          </cell>
          <cell r="H21">
            <v>498252448</v>
          </cell>
          <cell r="I21">
            <v>95997255</v>
          </cell>
          <cell r="J21">
            <v>0.19563466547876238</v>
          </cell>
          <cell r="K21" t="str">
            <v>1. Resultados Alcanzados a la fecha: Se ha ejecutado un 20% correspondiente a $95.997.255 que se discriminan así: Pago a contratistas $49.444.917 ; Visitas de certificación y seguimiento $46.552.338 
2. Inconvenientes presentados: El porcentaje es bajo dado el ataque cibernético de febrero, lo cual retraso la programación del Grupo Técnico, adicionalmente el inconveniente presentado con los tiquetes aéreos. 
3. Acciones de Mejora si aplican. N/A</v>
          </cell>
          <cell r="L21">
            <v>129637353</v>
          </cell>
          <cell r="M21">
            <v>0.26419047281828251</v>
          </cell>
          <cell r="N21" t="str">
            <v>1. Resultados Alcanzados a la fecha: Se ha ejecutado un 46% correspondiente a $225.634.608 que se discriminan así: Pago a contratistas $156.929.177 , Comisiones de visitas de certificación, de seguimiento, Diros  y Visitas de Asistencias Técnicas $67,434,451, Comisiones Programa Demuestra la Calidad $1.270.980 
3. Acciones de Mejora si aplican. N/A</v>
          </cell>
          <cell r="O21">
            <v>130394435.10000002</v>
          </cell>
          <cell r="P21">
            <v>0.26573334509492691</v>
          </cell>
          <cell r="Q21" t="str">
            <v>1. Resultados Alcanzados a la fecha: Se ha ejecutado un 73% correspondiente a $354.358.903 que se discriminan así: Pago a contratistas $240.082.634 , Comisiones de visitas de certificación, de seguimiento, Diros $105.923.532;  Visitas de Asistencias Técnicas $3,474,424, Capacitaciones $1.574.244 Comisiones Programa Demuestra la Calidad $ 2,562,069
3. Acciones de Mejora si aplican. N/A</v>
          </cell>
          <cell r="R21">
            <v>142223404.89999998</v>
          </cell>
          <cell r="S21">
            <v>0.28983983178333661</v>
          </cell>
          <cell r="T21" t="str">
            <v>1. Resultados Alcanzados a la fecha: Para el año 2022 se ejecutó un total de $498.252.448 equivalente al 87% que se discriminan así: Pago a contratistas $301,029,935 , Comisiones de visitas de certificación $106,864,722,10 de seguimiento $73,076,448, Diros $6,151,310,60; Visitas IVC $2,566.192,40 de Asistencias Técnicas $4,427,526, Capacitaciones $1,574,244 Comisiones Programa Demuestra la Calidad $ 2,562,069
2. Inconvenientes presentados: Debido a los dos  ataques cibernéticos y la terminación anticipada de un contrato en Medellín, el porcentaje quedó en 87%.  
3. Acciones de Mejora si aplican. N/A</v>
          </cell>
        </row>
      </sheetData>
      <sheetData sheetId="26">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DA01</v>
          </cell>
          <cell r="B8" t="str">
            <v>1. Fortalecimiento de IVC de los Productos Competencia del Invima</v>
          </cell>
          <cell r="C8" t="str">
            <v>Dirección de Alimentos y Bebidas</v>
          </cell>
          <cell r="E8" t="str">
            <v/>
          </cell>
          <cell r="G8" t="str">
            <v>Realizar capacitación a entes descentralizados y otros Actores</v>
          </cell>
          <cell r="H8" t="str">
            <v>Brindar capacitación a los Entidades teritoriales de salud y colectivos de usuarios en temas relacionados con los
asuntos competencia de la DAB</v>
          </cell>
          <cell r="I8" t="str">
            <v>Inversión</v>
          </cell>
          <cell r="J8" t="str">
            <v>Capacitaciones</v>
          </cell>
          <cell r="K8" t="str">
            <v>No. De Capacitaciones realizadas</v>
          </cell>
          <cell r="L8" t="str">
            <v>Número</v>
          </cell>
          <cell r="M8" t="str">
            <v>Mensual</v>
          </cell>
          <cell r="N8">
            <v>131</v>
          </cell>
          <cell r="O8">
            <v>59</v>
          </cell>
          <cell r="P8">
            <v>72</v>
          </cell>
          <cell r="Q8">
            <v>131</v>
          </cell>
          <cell r="R8">
            <v>59</v>
          </cell>
          <cell r="S8">
            <v>72</v>
          </cell>
          <cell r="T8">
            <v>131</v>
          </cell>
          <cell r="U8">
            <v>1</v>
          </cell>
          <cell r="V8">
            <v>1</v>
          </cell>
          <cell r="W8" t="str">
            <v/>
          </cell>
          <cell r="X8">
            <v>0</v>
          </cell>
          <cell r="Y8">
            <v>3</v>
          </cell>
          <cell r="Z8">
            <v>0</v>
          </cell>
          <cell r="AA8">
            <v>8</v>
          </cell>
          <cell r="AB8">
            <v>9</v>
          </cell>
          <cell r="AC8">
            <v>16</v>
          </cell>
          <cell r="AD8">
            <v>36</v>
          </cell>
          <cell r="AE8">
            <v>0.27480916030534353</v>
          </cell>
          <cell r="AF8">
            <v>7</v>
          </cell>
          <cell r="AG8">
            <v>8</v>
          </cell>
          <cell r="AH8">
            <v>3</v>
          </cell>
          <cell r="AI8">
            <v>7</v>
          </cell>
          <cell r="AJ8">
            <v>15</v>
          </cell>
          <cell r="AK8">
            <v>3</v>
          </cell>
          <cell r="AL8">
            <v>43</v>
          </cell>
          <cell r="AM8">
            <v>0.3282442748091603</v>
          </cell>
          <cell r="AN8">
            <v>4</v>
          </cell>
          <cell r="AO8">
            <v>4</v>
          </cell>
          <cell r="AP8">
            <v>13</v>
          </cell>
          <cell r="AQ8">
            <v>6</v>
          </cell>
          <cell r="AR8">
            <v>2</v>
          </cell>
          <cell r="AS8">
            <v>1</v>
          </cell>
          <cell r="AT8">
            <v>30</v>
          </cell>
          <cell r="AU8">
            <v>0.22900763358778625</v>
          </cell>
          <cell r="AV8">
            <v>2</v>
          </cell>
          <cell r="AW8">
            <v>7</v>
          </cell>
          <cell r="AX8">
            <v>3</v>
          </cell>
          <cell r="AY8">
            <v>6</v>
          </cell>
          <cell r="AZ8">
            <v>1</v>
          </cell>
          <cell r="BA8">
            <v>3</v>
          </cell>
          <cell r="BB8">
            <v>22</v>
          </cell>
          <cell r="BC8">
            <v>0.16793893129770993</v>
          </cell>
        </row>
        <row r="9">
          <cell r="A9" t="str">
            <v>DA02</v>
          </cell>
          <cell r="B9" t="str">
            <v>1. Fortalecimiento de IVC de los Productos Competencia del Invima</v>
          </cell>
          <cell r="C9" t="str">
            <v>Dirección de Alimentos y Bebidas</v>
          </cell>
          <cell r="E9" t="str">
            <v/>
          </cell>
          <cell r="G9" t="str">
            <v>Realizar asistencia Técnica a entes territoriales y otros actores</v>
          </cell>
          <cell r="H9" t="str">
            <v>Brindar asistencia técnica a los Entidades territoriales y usuarios relacionada con los asuntos de competencia de la DAB</v>
          </cell>
          <cell r="I9" t="str">
            <v>Inversión</v>
          </cell>
          <cell r="J9" t="str">
            <v>Asistencias Técnicas</v>
          </cell>
          <cell r="K9" t="str">
            <v>No.asistencias técnicas realizadas</v>
          </cell>
          <cell r="L9" t="str">
            <v>Número</v>
          </cell>
          <cell r="M9" t="str">
            <v>Mensual</v>
          </cell>
          <cell r="N9">
            <v>51</v>
          </cell>
          <cell r="O9">
            <v>25</v>
          </cell>
          <cell r="P9">
            <v>26</v>
          </cell>
          <cell r="Q9">
            <v>51</v>
          </cell>
          <cell r="R9">
            <v>25</v>
          </cell>
          <cell r="S9">
            <v>26</v>
          </cell>
          <cell r="T9">
            <v>51</v>
          </cell>
          <cell r="U9">
            <v>1</v>
          </cell>
          <cell r="V9">
            <v>1</v>
          </cell>
          <cell r="W9" t="str">
            <v/>
          </cell>
          <cell r="X9">
            <v>0</v>
          </cell>
          <cell r="Y9">
            <v>2</v>
          </cell>
          <cell r="Z9">
            <v>7</v>
          </cell>
          <cell r="AA9">
            <v>2</v>
          </cell>
          <cell r="AB9">
            <v>1</v>
          </cell>
          <cell r="AC9">
            <v>5</v>
          </cell>
          <cell r="AD9">
            <v>17</v>
          </cell>
          <cell r="AE9">
            <v>0.33333333333333331</v>
          </cell>
          <cell r="AF9">
            <v>0</v>
          </cell>
          <cell r="AG9">
            <v>1</v>
          </cell>
          <cell r="AH9">
            <v>1</v>
          </cell>
          <cell r="AI9">
            <v>1</v>
          </cell>
          <cell r="AJ9">
            <v>1</v>
          </cell>
          <cell r="AK9">
            <v>0</v>
          </cell>
          <cell r="AL9">
            <v>4</v>
          </cell>
          <cell r="AM9">
            <v>7.8431372549019607E-2</v>
          </cell>
          <cell r="AN9">
            <v>3</v>
          </cell>
          <cell r="AO9">
            <v>0</v>
          </cell>
          <cell r="AP9">
            <v>4</v>
          </cell>
          <cell r="AQ9">
            <v>2</v>
          </cell>
          <cell r="AR9">
            <v>7</v>
          </cell>
          <cell r="AS9">
            <v>4</v>
          </cell>
          <cell r="AT9">
            <v>20</v>
          </cell>
          <cell r="AU9">
            <v>0.39215686274509803</v>
          </cell>
          <cell r="AV9">
            <v>0</v>
          </cell>
          <cell r="AW9">
            <v>3</v>
          </cell>
          <cell r="AX9">
            <v>0</v>
          </cell>
          <cell r="AY9">
            <v>6</v>
          </cell>
          <cell r="AZ9">
            <v>1</v>
          </cell>
          <cell r="BA9">
            <v>0</v>
          </cell>
          <cell r="BB9">
            <v>10</v>
          </cell>
          <cell r="BC9">
            <v>0.19607843137254902</v>
          </cell>
        </row>
        <row r="10">
          <cell r="A10" t="str">
            <v>DA03</v>
          </cell>
          <cell r="B10" t="str">
            <v>1. Fortalecimiento de IVC de los Productos Competencia del Invima</v>
          </cell>
          <cell r="C10" t="str">
            <v>Dirección de Alimentos y Bebidas</v>
          </cell>
          <cell r="E10" t="str">
            <v/>
          </cell>
          <cell r="G10" t="str">
            <v>Realizar visitas con propósito de certificación en Alimentos y Bebidas</v>
          </cell>
          <cell r="H10" t="str">
            <v>Verificar el cumplimiento de los requisitos establecidos en la normatividad sanitaria vigente, con el fin de otorgar la certificación BPM, BPF y autorización de material reciclado para envases de alimentos y bebidas a los establecimientos competencia de la DAB.</v>
          </cell>
          <cell r="I10" t="str">
            <v>Inversión</v>
          </cell>
          <cell r="J10" t="str">
            <v xml:space="preserve">Visitas  con proposito certificación </v>
          </cell>
          <cell r="K10" t="str">
            <v>Número de visitas con proposito de certificacion realizadas</v>
          </cell>
          <cell r="L10" t="str">
            <v>Número</v>
          </cell>
          <cell r="M10" t="str">
            <v>Mensual</v>
          </cell>
          <cell r="N10">
            <v>90</v>
          </cell>
          <cell r="O10">
            <v>50</v>
          </cell>
          <cell r="P10">
            <v>40</v>
          </cell>
          <cell r="Q10">
            <v>82</v>
          </cell>
          <cell r="R10">
            <v>57</v>
          </cell>
          <cell r="S10">
            <v>25</v>
          </cell>
          <cell r="T10">
            <v>82</v>
          </cell>
          <cell r="U10">
            <v>0.91111111111111109</v>
          </cell>
          <cell r="V10">
            <v>1</v>
          </cell>
          <cell r="W10" t="str">
            <v/>
          </cell>
          <cell r="X10">
            <v>1</v>
          </cell>
          <cell r="Y10">
            <v>2</v>
          </cell>
          <cell r="Z10">
            <v>6</v>
          </cell>
          <cell r="AA10">
            <v>2</v>
          </cell>
          <cell r="AB10">
            <v>4</v>
          </cell>
          <cell r="AC10">
            <v>2</v>
          </cell>
          <cell r="AD10">
            <v>17</v>
          </cell>
          <cell r="AE10">
            <v>0.18888888888888888</v>
          </cell>
          <cell r="AF10">
            <v>3</v>
          </cell>
          <cell r="AG10">
            <v>0</v>
          </cell>
          <cell r="AH10">
            <v>3</v>
          </cell>
          <cell r="AI10">
            <v>1</v>
          </cell>
          <cell r="AJ10">
            <v>1</v>
          </cell>
          <cell r="AK10">
            <v>1</v>
          </cell>
          <cell r="AL10">
            <v>9</v>
          </cell>
          <cell r="AM10">
            <v>0.1</v>
          </cell>
          <cell r="AN10">
            <v>7</v>
          </cell>
          <cell r="AO10">
            <v>2</v>
          </cell>
          <cell r="AP10">
            <v>2</v>
          </cell>
          <cell r="AQ10">
            <v>1</v>
          </cell>
          <cell r="AR10">
            <v>10</v>
          </cell>
          <cell r="AS10">
            <v>1</v>
          </cell>
          <cell r="AT10">
            <v>23</v>
          </cell>
          <cell r="AU10">
            <v>0.25555555555555554</v>
          </cell>
          <cell r="AV10">
            <v>10</v>
          </cell>
          <cell r="AW10">
            <v>3</v>
          </cell>
          <cell r="AX10">
            <v>2</v>
          </cell>
          <cell r="AY10">
            <v>7</v>
          </cell>
          <cell r="AZ10">
            <v>8</v>
          </cell>
          <cell r="BA10">
            <v>3</v>
          </cell>
          <cell r="BB10">
            <v>33</v>
          </cell>
          <cell r="BC10">
            <v>0.36666666666666664</v>
          </cell>
        </row>
        <row r="11">
          <cell r="A11" t="str">
            <v>DA04</v>
          </cell>
          <cell r="B11" t="str">
            <v>1. Fortalecimiento de IVC de los Productos Competencia del Invima</v>
          </cell>
          <cell r="C11" t="str">
            <v>Dirección de Alimentos y Bebidas</v>
          </cell>
          <cell r="E11" t="str">
            <v/>
          </cell>
          <cell r="G11" t="str">
            <v>Hacer Seguimiento a las certificaciones en Alimentos y Bebidas</v>
          </cell>
          <cell r="H11" t="str">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ell>
          <cell r="I11" t="str">
            <v>Inversión</v>
          </cell>
          <cell r="J11" t="str">
            <v xml:space="preserve">Visitas de seguimiento a certificación </v>
          </cell>
          <cell r="K11" t="str">
            <v>No. de visitas de seguimiento a las certificaciones realizadas</v>
          </cell>
          <cell r="L11" t="str">
            <v>Número</v>
          </cell>
          <cell r="M11" t="str">
            <v>Mensual</v>
          </cell>
          <cell r="N11">
            <v>70</v>
          </cell>
          <cell r="O11">
            <v>36</v>
          </cell>
          <cell r="P11">
            <v>34</v>
          </cell>
          <cell r="Q11">
            <v>67</v>
          </cell>
          <cell r="R11">
            <v>38</v>
          </cell>
          <cell r="S11">
            <v>29</v>
          </cell>
          <cell r="T11">
            <v>67</v>
          </cell>
          <cell r="U11">
            <v>0.95714285714285718</v>
          </cell>
          <cell r="V11">
            <v>1</v>
          </cell>
          <cell r="W11" t="str">
            <v/>
          </cell>
          <cell r="X11">
            <v>0</v>
          </cell>
          <cell r="Y11">
            <v>2</v>
          </cell>
          <cell r="Z11">
            <v>7</v>
          </cell>
          <cell r="AA11">
            <v>2</v>
          </cell>
          <cell r="AB11">
            <v>8</v>
          </cell>
          <cell r="AC11">
            <v>1</v>
          </cell>
          <cell r="AD11">
            <v>20</v>
          </cell>
          <cell r="AE11">
            <v>0.2857142857142857</v>
          </cell>
          <cell r="AF11">
            <v>7</v>
          </cell>
          <cell r="AG11">
            <v>1</v>
          </cell>
          <cell r="AH11">
            <v>2</v>
          </cell>
          <cell r="AI11">
            <v>1</v>
          </cell>
          <cell r="AJ11">
            <v>7</v>
          </cell>
          <cell r="AK11">
            <v>0</v>
          </cell>
          <cell r="AL11">
            <v>18</v>
          </cell>
          <cell r="AM11">
            <v>0.25714285714285712</v>
          </cell>
          <cell r="AN11">
            <v>1</v>
          </cell>
          <cell r="AO11">
            <v>0</v>
          </cell>
          <cell r="AP11">
            <v>5</v>
          </cell>
          <cell r="AQ11">
            <v>0</v>
          </cell>
          <cell r="AR11">
            <v>1</v>
          </cell>
          <cell r="AS11">
            <v>5</v>
          </cell>
          <cell r="AT11">
            <v>12</v>
          </cell>
          <cell r="AU11">
            <v>0.17142857142857143</v>
          </cell>
          <cell r="AV11">
            <v>0</v>
          </cell>
          <cell r="AW11">
            <v>5</v>
          </cell>
          <cell r="AX11">
            <v>0</v>
          </cell>
          <cell r="AY11">
            <v>8</v>
          </cell>
          <cell r="AZ11">
            <v>0</v>
          </cell>
          <cell r="BA11">
            <v>4</v>
          </cell>
          <cell r="BB11">
            <v>17</v>
          </cell>
          <cell r="BC11">
            <v>0.24285714285714285</v>
          </cell>
        </row>
        <row r="12">
          <cell r="A12" t="str">
            <v>DA05</v>
          </cell>
          <cell r="B12" t="str">
            <v>1. Fortalecimiento de IVC de los Productos Competencia del Invima</v>
          </cell>
          <cell r="C12" t="str">
            <v>Dirección de Alimentos y Bebidas</v>
          </cell>
          <cell r="E12" t="str">
            <v/>
          </cell>
          <cell r="G12" t="str">
            <v>Realizar visitas  de Autorización Sanitaria o Autorización Sanitaria Provisional a Plantas de Beneficio Animal, desposte y desprese, en el marco del decreto 1500 de 2007 y resoluciones reglamentarias.</v>
          </cell>
          <cell r="H12" t="str">
            <v>Verificar el cumplimiento de los requisitos establecidos en la normatividad sanitaria vigente, con el fin de otorgar la autorización sanitaria provisional  a las a Plantas de Beneficio Animal, desposte y desprese.</v>
          </cell>
          <cell r="I12" t="str">
            <v>Inversión</v>
          </cell>
          <cell r="J12" t="str">
            <v>Visitas  de Autorización</v>
          </cell>
          <cell r="K12" t="str">
            <v>No. De visitas Autorizacion sanitaria a Plantas de Beneficio Animal realizadas</v>
          </cell>
          <cell r="L12" t="str">
            <v>Número</v>
          </cell>
          <cell r="M12" t="str">
            <v>Mensual</v>
          </cell>
          <cell r="N12">
            <v>102</v>
          </cell>
          <cell r="O12">
            <v>76</v>
          </cell>
          <cell r="P12">
            <v>26</v>
          </cell>
          <cell r="Q12">
            <v>102</v>
          </cell>
          <cell r="R12">
            <v>76</v>
          </cell>
          <cell r="S12">
            <v>26</v>
          </cell>
          <cell r="T12">
            <v>102</v>
          </cell>
          <cell r="U12">
            <v>1</v>
          </cell>
          <cell r="V12">
            <v>1</v>
          </cell>
          <cell r="W12" t="str">
            <v/>
          </cell>
          <cell r="X12">
            <v>0</v>
          </cell>
          <cell r="Y12">
            <v>3</v>
          </cell>
          <cell r="Z12">
            <v>6</v>
          </cell>
          <cell r="AA12">
            <v>3</v>
          </cell>
          <cell r="AB12">
            <v>15</v>
          </cell>
          <cell r="AC12">
            <v>2</v>
          </cell>
          <cell r="AD12">
            <v>29</v>
          </cell>
          <cell r="AE12">
            <v>0.28431372549019607</v>
          </cell>
          <cell r="AF12">
            <v>3</v>
          </cell>
          <cell r="AG12">
            <v>4</v>
          </cell>
          <cell r="AH12">
            <v>10</v>
          </cell>
          <cell r="AI12">
            <v>3</v>
          </cell>
          <cell r="AJ12">
            <v>7</v>
          </cell>
          <cell r="AK12">
            <v>1</v>
          </cell>
          <cell r="AL12">
            <v>28</v>
          </cell>
          <cell r="AM12">
            <v>0.27450980392156865</v>
          </cell>
          <cell r="AN12">
            <v>12</v>
          </cell>
          <cell r="AO12">
            <v>2</v>
          </cell>
          <cell r="AP12">
            <v>9</v>
          </cell>
          <cell r="AQ12">
            <v>2</v>
          </cell>
          <cell r="AR12">
            <v>7</v>
          </cell>
          <cell r="AS12">
            <v>1</v>
          </cell>
          <cell r="AT12">
            <v>33</v>
          </cell>
          <cell r="AU12">
            <v>0.3235294117647059</v>
          </cell>
          <cell r="AV12">
            <v>4</v>
          </cell>
          <cell r="AW12">
            <v>0</v>
          </cell>
          <cell r="AX12">
            <v>3</v>
          </cell>
          <cell r="AY12">
            <v>5</v>
          </cell>
          <cell r="AZ12">
            <v>0</v>
          </cell>
          <cell r="BA12">
            <v>0</v>
          </cell>
          <cell r="BB12">
            <v>12</v>
          </cell>
          <cell r="BC12">
            <v>0.11764705882352941</v>
          </cell>
        </row>
        <row r="13">
          <cell r="A13" t="str">
            <v>DA06</v>
          </cell>
          <cell r="B13" t="str">
            <v>1. Fortalecimiento de IVC de los Productos Competencia del Invima</v>
          </cell>
          <cell r="C13" t="str">
            <v>Dirección de Alimentos y Bebidas</v>
          </cell>
          <cell r="E13" t="str">
            <v/>
          </cell>
          <cell r="G13" t="str">
            <v xml:space="preserve">Realizar tramites de registro sanitario-NS-NSO- nuevos, reconocimientos y renovaciones </v>
          </cell>
          <cell r="H13" t="str">
            <v>Gestionar las solicitudes de expedición de Registros Sanitarios y trámites asociados, a los productos de competencia de la DAB, emitiendo actuaciones administrativas que cumplan con la normatividad sanitaria vigente, con los tiempos de respuesta y criterios de calidad</v>
          </cell>
          <cell r="I13" t="str">
            <v>Inversión</v>
          </cell>
          <cell r="J13" t="str">
            <v>tramites de registros nivel central</v>
          </cell>
          <cell r="K13" t="str">
            <v>No. de registros Sanitarios NS-NSO expedidos nuevos -reconocimiento</v>
          </cell>
          <cell r="L13" t="str">
            <v>Número</v>
          </cell>
          <cell r="M13" t="str">
            <v>Mensual</v>
          </cell>
          <cell r="N13">
            <v>14000</v>
          </cell>
          <cell r="O13">
            <v>0</v>
          </cell>
          <cell r="P13">
            <v>14000</v>
          </cell>
          <cell r="Q13">
            <v>11962</v>
          </cell>
          <cell r="R13">
            <v>0</v>
          </cell>
          <cell r="S13">
            <v>11962</v>
          </cell>
          <cell r="T13">
            <v>11962</v>
          </cell>
          <cell r="U13">
            <v>0.85442857142857143</v>
          </cell>
          <cell r="V13">
            <v>1</v>
          </cell>
          <cell r="W13" t="str">
            <v/>
          </cell>
          <cell r="AD13">
            <v>0</v>
          </cell>
          <cell r="AE13">
            <v>0</v>
          </cell>
          <cell r="AF13">
            <v>0</v>
          </cell>
          <cell r="AG13">
            <v>2541</v>
          </cell>
          <cell r="AH13">
            <v>0</v>
          </cell>
          <cell r="AI13">
            <v>1536</v>
          </cell>
          <cell r="AJ13">
            <v>0</v>
          </cell>
          <cell r="AK13">
            <v>1097</v>
          </cell>
          <cell r="AL13">
            <v>5174</v>
          </cell>
          <cell r="AM13">
            <v>0.36957142857142855</v>
          </cell>
          <cell r="AN13">
            <v>0</v>
          </cell>
          <cell r="AO13">
            <v>2548</v>
          </cell>
          <cell r="AP13">
            <v>0</v>
          </cell>
          <cell r="AQ13">
            <v>626</v>
          </cell>
          <cell r="AT13">
            <v>3174</v>
          </cell>
          <cell r="AU13">
            <v>0.2267142857142857</v>
          </cell>
          <cell r="AX13">
            <v>0</v>
          </cell>
          <cell r="AY13">
            <v>2491</v>
          </cell>
          <cell r="AZ13">
            <v>0</v>
          </cell>
          <cell r="BA13">
            <v>1123</v>
          </cell>
          <cell r="BB13">
            <v>3614</v>
          </cell>
          <cell r="BC13">
            <v>0.25814285714285712</v>
          </cell>
        </row>
        <row r="14">
          <cell r="A14" t="str">
            <v>DA07</v>
          </cell>
          <cell r="B14" t="str">
            <v>1. Fortalecimiento de IVC de los Productos Competencia del Invima</v>
          </cell>
          <cell r="C14" t="str">
            <v>Dirección de Alimentos y Bebidas</v>
          </cell>
          <cell r="E14" t="str">
            <v/>
          </cell>
          <cell r="G14" t="str">
            <v xml:space="preserve">Realizar tramites de registro sanitario-NS-NSO- nuevos, reconocimientos y renovaciones </v>
          </cell>
          <cell r="H14" t="str">
            <v>Gestionar las solicitudes de expedición de Registros Sanitarios y trámites asociados, a los productos de competencia de la DAB, emitiendo actuaciones administrativas que cumplan con la normatividad sanitaria vigente, con los tiempos de respuesta y criterios de calidad</v>
          </cell>
          <cell r="I14" t="str">
            <v>Inversión</v>
          </cell>
          <cell r="J14" t="str">
            <v xml:space="preserve">tramites de registros en el marco de la “Desconcentración de Tramites” </v>
          </cell>
          <cell r="K14" t="str">
            <v>No. de registros Sanitarios NS-NSO   expedidos nuevos -reconocimiento</v>
          </cell>
          <cell r="L14" t="str">
            <v>Número</v>
          </cell>
          <cell r="M14" t="str">
            <v>Mensual</v>
          </cell>
          <cell r="N14">
            <v>2787</v>
          </cell>
          <cell r="O14">
            <v>2787</v>
          </cell>
          <cell r="P14">
            <v>0</v>
          </cell>
          <cell r="Q14">
            <v>2787</v>
          </cell>
          <cell r="R14">
            <v>2787</v>
          </cell>
          <cell r="S14">
            <v>0</v>
          </cell>
          <cell r="T14">
            <v>2787</v>
          </cell>
          <cell r="U14">
            <v>1</v>
          </cell>
          <cell r="V14">
            <v>1</v>
          </cell>
          <cell r="W14" t="str">
            <v/>
          </cell>
          <cell r="AD14">
            <v>0</v>
          </cell>
          <cell r="AE14">
            <v>0</v>
          </cell>
          <cell r="AF14">
            <v>533</v>
          </cell>
          <cell r="AG14">
            <v>0</v>
          </cell>
          <cell r="AH14">
            <v>239</v>
          </cell>
          <cell r="AI14">
            <v>0</v>
          </cell>
          <cell r="AJ14">
            <v>268</v>
          </cell>
          <cell r="AK14">
            <v>0</v>
          </cell>
          <cell r="AL14">
            <v>1040</v>
          </cell>
          <cell r="AM14">
            <v>0.37316110513096518</v>
          </cell>
          <cell r="AN14">
            <v>345</v>
          </cell>
          <cell r="AO14">
            <v>0</v>
          </cell>
          <cell r="AP14">
            <v>971</v>
          </cell>
          <cell r="AQ14">
            <v>0</v>
          </cell>
          <cell r="AT14">
            <v>1316</v>
          </cell>
          <cell r="AU14">
            <v>0.4721923214926444</v>
          </cell>
          <cell r="AX14">
            <v>265</v>
          </cell>
          <cell r="AY14">
            <v>0</v>
          </cell>
          <cell r="AZ14">
            <v>166</v>
          </cell>
          <cell r="BA14">
            <v>0</v>
          </cell>
          <cell r="BB14">
            <v>431</v>
          </cell>
          <cell r="BC14">
            <v>0.15464657337639037</v>
          </cell>
        </row>
        <row r="15">
          <cell r="A15" t="str">
            <v>DA08</v>
          </cell>
          <cell r="B15" t="str">
            <v>1. Fortalecimiento de IVC de los Productos Competencia del Invima</v>
          </cell>
          <cell r="C15" t="str">
            <v>Dirección de Alimentos y Bebidas</v>
          </cell>
          <cell r="E15" t="str">
            <v/>
          </cell>
          <cell r="G15" t="str">
            <v>Realizar tramites asociados a registro sanitario-NS-NSO-(Modificaciones, cambios, certificaciones RS y autorizaciones)</v>
          </cell>
          <cell r="H15" t="str">
            <v>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v>
          </cell>
          <cell r="I15" t="str">
            <v>Inversión</v>
          </cell>
          <cell r="J15" t="str">
            <v>tramites asociados a registros nivel central</v>
          </cell>
          <cell r="K15" t="str">
            <v xml:space="preserve">No. de tramites asociados a  registros Sanitarios NS-NSO  realizados </v>
          </cell>
          <cell r="L15" t="str">
            <v>Número</v>
          </cell>
          <cell r="M15" t="str">
            <v>Mensual</v>
          </cell>
          <cell r="N15">
            <v>10485</v>
          </cell>
          <cell r="O15">
            <v>0</v>
          </cell>
          <cell r="P15">
            <v>10485</v>
          </cell>
          <cell r="Q15">
            <v>10485</v>
          </cell>
          <cell r="R15">
            <v>0</v>
          </cell>
          <cell r="S15">
            <v>10485</v>
          </cell>
          <cell r="T15">
            <v>10485</v>
          </cell>
          <cell r="U15">
            <v>1</v>
          </cell>
          <cell r="V15">
            <v>1</v>
          </cell>
          <cell r="W15" t="str">
            <v/>
          </cell>
          <cell r="AD15">
            <v>0</v>
          </cell>
          <cell r="AE15">
            <v>0</v>
          </cell>
          <cell r="AF15">
            <v>0</v>
          </cell>
          <cell r="AG15">
            <v>2052</v>
          </cell>
          <cell r="AH15">
            <v>0</v>
          </cell>
          <cell r="AI15">
            <v>1001</v>
          </cell>
          <cell r="AJ15">
            <v>0</v>
          </cell>
          <cell r="AK15">
            <v>157</v>
          </cell>
          <cell r="AL15">
            <v>3210</v>
          </cell>
          <cell r="AM15">
            <v>0.3061516452074392</v>
          </cell>
          <cell r="AN15">
            <v>0</v>
          </cell>
          <cell r="AO15">
            <v>1930</v>
          </cell>
          <cell r="AP15">
            <v>0</v>
          </cell>
          <cell r="AQ15">
            <v>682</v>
          </cell>
          <cell r="AT15">
            <v>2612</v>
          </cell>
          <cell r="AU15">
            <v>0.2491177873152122</v>
          </cell>
          <cell r="AX15">
            <v>0</v>
          </cell>
          <cell r="AY15">
            <v>3242</v>
          </cell>
          <cell r="AZ15">
            <v>0</v>
          </cell>
          <cell r="BA15">
            <v>1421</v>
          </cell>
          <cell r="BB15">
            <v>4663</v>
          </cell>
          <cell r="BC15">
            <v>0.44473056747734857</v>
          </cell>
        </row>
        <row r="16">
          <cell r="A16" t="str">
            <v>DA09</v>
          </cell>
          <cell r="B16" t="str">
            <v>1. Fortalecimiento de IVC de los Productos Competencia del Invima</v>
          </cell>
          <cell r="C16" t="str">
            <v>Dirección de Alimentos y Bebidas</v>
          </cell>
          <cell r="E16" t="str">
            <v/>
          </cell>
          <cell r="G16" t="str">
            <v>Realizar tramites asociados a registro sanitario-NS-NSO-(Modificaciones, cambios, certificaciones RS y autorizaciones)</v>
          </cell>
          <cell r="H16" t="str">
            <v>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v>
          </cell>
          <cell r="I16" t="str">
            <v>Inversión</v>
          </cell>
          <cell r="J16" t="str">
            <v xml:space="preserve">tramites asociados a registros en el marco de la “Desconcentración de Tramites” </v>
          </cell>
          <cell r="K16" t="str">
            <v>No. de tramites asociados a  registros Sanitarios NS-NSO  realizados</v>
          </cell>
          <cell r="L16" t="str">
            <v>Número</v>
          </cell>
          <cell r="M16" t="str">
            <v>Mensual</v>
          </cell>
          <cell r="N16">
            <v>7754</v>
          </cell>
          <cell r="O16">
            <v>7754</v>
          </cell>
          <cell r="P16">
            <v>0</v>
          </cell>
          <cell r="Q16">
            <v>7754</v>
          </cell>
          <cell r="R16">
            <v>7754</v>
          </cell>
          <cell r="S16">
            <v>0</v>
          </cell>
          <cell r="T16">
            <v>7754</v>
          </cell>
          <cell r="U16">
            <v>1</v>
          </cell>
          <cell r="V16">
            <v>1</v>
          </cell>
          <cell r="W16" t="str">
            <v/>
          </cell>
          <cell r="AD16">
            <v>0</v>
          </cell>
          <cell r="AE16">
            <v>0</v>
          </cell>
          <cell r="AF16">
            <v>1340</v>
          </cell>
          <cell r="AG16">
            <v>0</v>
          </cell>
          <cell r="AH16">
            <v>809</v>
          </cell>
          <cell r="AI16">
            <v>0</v>
          </cell>
          <cell r="AJ16">
            <v>1109</v>
          </cell>
          <cell r="AK16">
            <v>0</v>
          </cell>
          <cell r="AL16">
            <v>3258</v>
          </cell>
          <cell r="AM16">
            <v>0.42017023471756515</v>
          </cell>
          <cell r="AN16">
            <v>979</v>
          </cell>
          <cell r="AO16">
            <v>0</v>
          </cell>
          <cell r="AP16">
            <v>1489</v>
          </cell>
          <cell r="AQ16">
            <v>0</v>
          </cell>
          <cell r="AT16">
            <v>2468</v>
          </cell>
          <cell r="AU16">
            <v>0.31828733556873873</v>
          </cell>
          <cell r="AX16">
            <v>1688</v>
          </cell>
          <cell r="AY16">
            <v>0</v>
          </cell>
          <cell r="AZ16">
            <v>340</v>
          </cell>
          <cell r="BA16">
            <v>0</v>
          </cell>
          <cell r="BB16">
            <v>2028</v>
          </cell>
          <cell r="BC16">
            <v>0.26154242971369618</v>
          </cell>
        </row>
        <row r="17">
          <cell r="A17" t="str">
            <v>DA10</v>
          </cell>
          <cell r="B17" t="str">
            <v>1. Fortalecimiento de IVC de los Productos Competencia del Invima</v>
          </cell>
          <cell r="C17" t="str">
            <v>Dirección de Alimentos y Bebidas</v>
          </cell>
          <cell r="E17" t="str">
            <v/>
          </cell>
          <cell r="G17" t="str">
            <v xml:space="preserve">Emitir las Evaluaciones Técnico Cientificas  por parte de las Salas Especializadas de la  Comisión Revisora </v>
          </cell>
          <cell r="H17" t="str">
            <v>Estudiar y conceptuar acerca de los aspectos científicos y tecnológicos de los productos que por competencia se someten a consideración de las Salas Especializadas de la Comisión Revisora de acuerdo con las funciones asignadas.</v>
          </cell>
          <cell r="I17" t="str">
            <v>Funcionamiento</v>
          </cell>
          <cell r="J17" t="str">
            <v>Evaluaciones técnico cientificas emitidas</v>
          </cell>
          <cell r="K17" t="str">
            <v>No. De evaluaciones técnico cientificas emitidas por la sala especializada</v>
          </cell>
          <cell r="L17" t="str">
            <v>Número</v>
          </cell>
          <cell r="M17" t="str">
            <v>Mensual</v>
          </cell>
          <cell r="N17">
            <v>200</v>
          </cell>
          <cell r="O17">
            <v>0</v>
          </cell>
          <cell r="P17">
            <v>200</v>
          </cell>
          <cell r="Q17">
            <v>188</v>
          </cell>
          <cell r="R17">
            <v>0</v>
          </cell>
          <cell r="S17">
            <v>188</v>
          </cell>
          <cell r="T17">
            <v>188</v>
          </cell>
          <cell r="U17">
            <v>0.94</v>
          </cell>
          <cell r="V17">
            <v>1</v>
          </cell>
          <cell r="W17" t="str">
            <v/>
          </cell>
          <cell r="X17">
            <v>0</v>
          </cell>
          <cell r="Y17">
            <v>14</v>
          </cell>
          <cell r="Z17">
            <v>0</v>
          </cell>
          <cell r="AA17">
            <v>9</v>
          </cell>
          <cell r="AB17">
            <v>0</v>
          </cell>
          <cell r="AC17">
            <v>14</v>
          </cell>
          <cell r="AD17">
            <v>37</v>
          </cell>
          <cell r="AE17">
            <v>0.185</v>
          </cell>
          <cell r="AF17">
            <v>0</v>
          </cell>
          <cell r="AG17">
            <v>18</v>
          </cell>
          <cell r="AH17">
            <v>0</v>
          </cell>
          <cell r="AI17">
            <v>16</v>
          </cell>
          <cell r="AJ17">
            <v>0</v>
          </cell>
          <cell r="AK17">
            <v>32</v>
          </cell>
          <cell r="AL17">
            <v>66</v>
          </cell>
          <cell r="AM17">
            <v>0.33</v>
          </cell>
          <cell r="AN17">
            <v>0</v>
          </cell>
          <cell r="AO17">
            <v>9</v>
          </cell>
          <cell r="AP17">
            <v>0</v>
          </cell>
          <cell r="AQ17">
            <v>27</v>
          </cell>
          <cell r="AR17">
            <v>0</v>
          </cell>
          <cell r="AS17">
            <v>9</v>
          </cell>
          <cell r="AT17">
            <v>45</v>
          </cell>
          <cell r="AU17">
            <v>0.22500000000000001</v>
          </cell>
          <cell r="AV17">
            <v>0</v>
          </cell>
          <cell r="AW17">
            <v>19</v>
          </cell>
          <cell r="AX17">
            <v>0</v>
          </cell>
          <cell r="AY17">
            <v>9</v>
          </cell>
          <cell r="AZ17">
            <v>0</v>
          </cell>
          <cell r="BA17">
            <v>12</v>
          </cell>
          <cell r="BB17">
            <v>40</v>
          </cell>
          <cell r="BC17">
            <v>0.2</v>
          </cell>
        </row>
        <row r="18">
          <cell r="A18" t="str">
            <v>DA11</v>
          </cell>
          <cell r="B18" t="str">
            <v>1. Fortalecimiento de IVC de los Productos Competencia del Invima</v>
          </cell>
          <cell r="C18" t="str">
            <v>Dirección de Alimentos y Bebidas</v>
          </cell>
          <cell r="E18" t="str">
            <v/>
          </cell>
          <cell r="G18" t="str">
            <v>Realizar Sesiones de sala de Especializada de la Comisión Revisora  ordinarias y extraordinarias</v>
          </cell>
          <cell r="H18" t="str">
            <v>Estudiar y conceptuar acerca de los aspectos científicos y tecnológicos de los productos que por competencia se someten a consideración de las Salas Especializadas de la Comisión Revisora de acuerdo con las funciones asignadas.</v>
          </cell>
          <cell r="I18" t="str">
            <v>Inversión</v>
          </cell>
          <cell r="J18" t="str">
            <v>Sesiones de reunión</v>
          </cell>
          <cell r="K18" t="str">
            <v>No. De Sesiones realizadas</v>
          </cell>
          <cell r="L18" t="str">
            <v>Número</v>
          </cell>
          <cell r="M18" t="str">
            <v>Mensual</v>
          </cell>
          <cell r="N18">
            <v>40</v>
          </cell>
          <cell r="O18">
            <v>40</v>
          </cell>
          <cell r="P18">
            <v>0</v>
          </cell>
          <cell r="Q18">
            <v>31</v>
          </cell>
          <cell r="R18">
            <v>31</v>
          </cell>
          <cell r="S18">
            <v>0</v>
          </cell>
          <cell r="T18">
            <v>31</v>
          </cell>
          <cell r="U18">
            <v>0.77500000000000002</v>
          </cell>
          <cell r="V18">
            <v>1</v>
          </cell>
          <cell r="W18" t="str">
            <v/>
          </cell>
          <cell r="X18">
            <v>2</v>
          </cell>
          <cell r="Y18">
            <v>0</v>
          </cell>
          <cell r="Z18">
            <v>2</v>
          </cell>
          <cell r="AA18">
            <v>0</v>
          </cell>
          <cell r="AB18">
            <v>3</v>
          </cell>
          <cell r="AC18">
            <v>0</v>
          </cell>
          <cell r="AD18">
            <v>7</v>
          </cell>
          <cell r="AE18">
            <v>0.17499999999999999</v>
          </cell>
          <cell r="AF18">
            <v>3</v>
          </cell>
          <cell r="AG18">
            <v>0</v>
          </cell>
          <cell r="AH18">
            <v>2</v>
          </cell>
          <cell r="AI18">
            <v>0</v>
          </cell>
          <cell r="AJ18">
            <v>4</v>
          </cell>
          <cell r="AK18">
            <v>0</v>
          </cell>
          <cell r="AL18">
            <v>9</v>
          </cell>
          <cell r="AM18">
            <v>0.22500000000000001</v>
          </cell>
          <cell r="AN18">
            <v>2</v>
          </cell>
          <cell r="AO18">
            <v>0</v>
          </cell>
          <cell r="AP18">
            <v>4</v>
          </cell>
          <cell r="AQ18">
            <v>0</v>
          </cell>
          <cell r="AR18">
            <v>2</v>
          </cell>
          <cell r="AS18">
            <v>0</v>
          </cell>
          <cell r="AT18">
            <v>8</v>
          </cell>
          <cell r="AU18">
            <v>0.2</v>
          </cell>
          <cell r="AV18">
            <v>3</v>
          </cell>
          <cell r="AW18">
            <v>0</v>
          </cell>
          <cell r="AX18">
            <v>2</v>
          </cell>
          <cell r="AY18">
            <v>0</v>
          </cell>
          <cell r="AZ18">
            <v>2</v>
          </cell>
          <cell r="BA18">
            <v>0</v>
          </cell>
          <cell r="BB18">
            <v>7</v>
          </cell>
          <cell r="BC18">
            <v>0.17499999999999999</v>
          </cell>
        </row>
        <row r="19">
          <cell r="A19" t="str">
            <v>DA12</v>
          </cell>
          <cell r="B19" t="str">
            <v>1. Fortalecimiento de IVC de los Productos Competencia del Invima</v>
          </cell>
          <cell r="C19" t="str">
            <v>Dirección de Alimentos y Bebidas</v>
          </cell>
          <cell r="E19" t="str">
            <v/>
          </cell>
          <cell r="G19" t="str">
            <v>Realizar visitas de seguimiento y/o acompañamiento técnico en actividades relacionadas con IVC a la Dir. Operaciones sanitarias</v>
          </cell>
          <cell r="H19" t="str">
            <v>Realizar seguimiento a la implementacion del " acta de inspeccion sanitaria con enfoque de riesgo a fabricas de alimentos"  mediante el cual se defina un informe de seguimiento y determinar  acciones a seguir</v>
          </cell>
          <cell r="I19" t="str">
            <v>Inversión</v>
          </cell>
          <cell r="J19" t="str">
            <v>Actas de reunión</v>
          </cell>
          <cell r="K19" t="str">
            <v>No. visitas de seguimiento técnico  en actividades relacionadas con IVC a la Dir. Operaciones sanitarias realizadas</v>
          </cell>
          <cell r="L19" t="str">
            <v>Número</v>
          </cell>
          <cell r="M19" t="str">
            <v>Mensual</v>
          </cell>
          <cell r="N19">
            <v>22</v>
          </cell>
          <cell r="O19">
            <v>9</v>
          </cell>
          <cell r="P19">
            <v>13</v>
          </cell>
          <cell r="Q19">
            <v>22</v>
          </cell>
          <cell r="R19">
            <v>9</v>
          </cell>
          <cell r="S19">
            <v>13</v>
          </cell>
          <cell r="T19">
            <v>22</v>
          </cell>
          <cell r="U19">
            <v>1</v>
          </cell>
          <cell r="V19">
            <v>1</v>
          </cell>
          <cell r="W19" t="str">
            <v/>
          </cell>
          <cell r="X19">
            <v>0</v>
          </cell>
          <cell r="Y19">
            <v>0</v>
          </cell>
          <cell r="Z19">
            <v>0</v>
          </cell>
          <cell r="AA19">
            <v>0</v>
          </cell>
          <cell r="AB19">
            <v>0</v>
          </cell>
          <cell r="AC19">
            <v>2</v>
          </cell>
          <cell r="AD19">
            <v>2</v>
          </cell>
          <cell r="AE19">
            <v>9.0909090909090912E-2</v>
          </cell>
          <cell r="AF19">
            <v>0</v>
          </cell>
          <cell r="AG19">
            <v>1</v>
          </cell>
          <cell r="AH19">
            <v>0</v>
          </cell>
          <cell r="AI19">
            <v>1</v>
          </cell>
          <cell r="AJ19">
            <v>0</v>
          </cell>
          <cell r="AK19">
            <v>4</v>
          </cell>
          <cell r="AL19">
            <v>6</v>
          </cell>
          <cell r="AM19">
            <v>0.27272727272727271</v>
          </cell>
          <cell r="AN19">
            <v>3</v>
          </cell>
          <cell r="AO19">
            <v>0</v>
          </cell>
          <cell r="AP19">
            <v>3</v>
          </cell>
          <cell r="AQ19">
            <v>0</v>
          </cell>
          <cell r="AR19">
            <v>3</v>
          </cell>
          <cell r="AS19">
            <v>0</v>
          </cell>
          <cell r="AT19">
            <v>9</v>
          </cell>
          <cell r="AU19">
            <v>0.40909090909090912</v>
          </cell>
          <cell r="AV19">
            <v>0</v>
          </cell>
          <cell r="AW19">
            <v>5</v>
          </cell>
          <cell r="AX19">
            <v>0</v>
          </cell>
          <cell r="AY19">
            <v>0</v>
          </cell>
          <cell r="AZ19">
            <v>0</v>
          </cell>
          <cell r="BA19">
            <v>0</v>
          </cell>
          <cell r="BB19">
            <v>5</v>
          </cell>
          <cell r="BC19">
            <v>0.22727272727272727</v>
          </cell>
        </row>
        <row r="20">
          <cell r="A20" t="str">
            <v>DA13</v>
          </cell>
          <cell r="B20" t="str">
            <v>1. Fortalecimiento de IVC de los Productos Competencia del Invima</v>
          </cell>
          <cell r="C20" t="str">
            <v>Dirección de Alimentos y Bebidas</v>
          </cell>
          <cell r="E20" t="str">
            <v/>
          </cell>
          <cell r="G20" t="str">
            <v>Elaborar y actualizar   documentos técnicos (lineamientos,infografias instrumentos, procedimientos)</v>
          </cell>
          <cell r="H20" t="str">
            <v>Brindar instrucciones y recomendar aplicación de conceptos y directrices técnico- sanitarias para la ejecución de actividades de inspección, vigilancia y control sanitario de alimentos y bebidas</v>
          </cell>
          <cell r="I20" t="str">
            <v>Funcionamiento</v>
          </cell>
          <cell r="J20" t="str">
            <v>Documentos Tecnicos</v>
          </cell>
          <cell r="K20" t="str">
            <v>No. De Documentos ténicos elaborados, validados</v>
          </cell>
          <cell r="L20" t="str">
            <v>Número</v>
          </cell>
          <cell r="M20" t="str">
            <v>Mensual</v>
          </cell>
          <cell r="N20">
            <v>60</v>
          </cell>
          <cell r="O20">
            <v>0</v>
          </cell>
          <cell r="P20">
            <v>60</v>
          </cell>
          <cell r="Q20">
            <v>60</v>
          </cell>
          <cell r="R20">
            <v>0</v>
          </cell>
          <cell r="S20">
            <v>60</v>
          </cell>
          <cell r="T20">
            <v>60</v>
          </cell>
          <cell r="U20">
            <v>1</v>
          </cell>
          <cell r="V20">
            <v>1</v>
          </cell>
          <cell r="W20" t="str">
            <v/>
          </cell>
          <cell r="X20">
            <v>0</v>
          </cell>
          <cell r="Y20">
            <v>3</v>
          </cell>
          <cell r="Z20">
            <v>0</v>
          </cell>
          <cell r="AA20">
            <v>1</v>
          </cell>
          <cell r="AB20">
            <v>0</v>
          </cell>
          <cell r="AC20">
            <v>11</v>
          </cell>
          <cell r="AD20">
            <v>15</v>
          </cell>
          <cell r="AE20">
            <v>0.25</v>
          </cell>
          <cell r="AF20">
            <v>0</v>
          </cell>
          <cell r="AG20">
            <v>7</v>
          </cell>
          <cell r="AH20">
            <v>0</v>
          </cell>
          <cell r="AI20">
            <v>1</v>
          </cell>
          <cell r="AJ20">
            <v>0</v>
          </cell>
          <cell r="AK20">
            <v>8</v>
          </cell>
          <cell r="AL20">
            <v>16</v>
          </cell>
          <cell r="AM20">
            <v>0.26666666666666666</v>
          </cell>
          <cell r="AN20">
            <v>0</v>
          </cell>
          <cell r="AO20">
            <v>7</v>
          </cell>
          <cell r="AP20">
            <v>0</v>
          </cell>
          <cell r="AQ20">
            <v>12</v>
          </cell>
          <cell r="AR20">
            <v>0</v>
          </cell>
          <cell r="AS20">
            <v>5</v>
          </cell>
          <cell r="AT20">
            <v>24</v>
          </cell>
          <cell r="AU20">
            <v>0.4</v>
          </cell>
          <cell r="AV20">
            <v>0</v>
          </cell>
          <cell r="AW20">
            <v>1</v>
          </cell>
          <cell r="AX20">
            <v>0</v>
          </cell>
          <cell r="AY20">
            <v>4</v>
          </cell>
          <cell r="AZ20">
            <v>0</v>
          </cell>
          <cell r="BA20">
            <v>0</v>
          </cell>
          <cell r="BB20">
            <v>5</v>
          </cell>
          <cell r="BC20">
            <v>8.3333333333333329E-2</v>
          </cell>
        </row>
        <row r="21">
          <cell r="A21" t="str">
            <v>DA14</v>
          </cell>
          <cell r="B21" t="str">
            <v>1. Fortalecimiento de IVC de los Productos Competencia del Invima</v>
          </cell>
          <cell r="C21" t="str">
            <v>Dirección de Alimentos y Bebidas</v>
          </cell>
          <cell r="E21" t="str">
            <v/>
          </cell>
          <cell r="G21" t="str">
            <v>Realizar visitas de auditorias o  seguimientos técnico en actividades relacionadas con IVC y circulares 046 de 2014 a las Entidades territriales  de Salud -ETS</v>
          </cell>
          <cell r="H21" t="str">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ell>
          <cell r="I21" t="str">
            <v>Inversión</v>
          </cell>
          <cell r="J21" t="str">
            <v>Visitas de seguimiento</v>
          </cell>
          <cell r="K21" t="str">
            <v>No de visitas de auditoria realizadas</v>
          </cell>
          <cell r="L21" t="str">
            <v>Número</v>
          </cell>
          <cell r="M21" t="str">
            <v>Mensual</v>
          </cell>
          <cell r="N21">
            <v>112</v>
          </cell>
          <cell r="O21">
            <v>72</v>
          </cell>
          <cell r="P21">
            <v>40</v>
          </cell>
          <cell r="Q21">
            <v>86</v>
          </cell>
          <cell r="R21">
            <v>57</v>
          </cell>
          <cell r="S21">
            <v>29</v>
          </cell>
          <cell r="T21">
            <v>86</v>
          </cell>
          <cell r="U21">
            <v>0.7678571428571429</v>
          </cell>
          <cell r="V21">
            <v>1</v>
          </cell>
          <cell r="W21" t="str">
            <v/>
          </cell>
          <cell r="X21">
            <v>0</v>
          </cell>
          <cell r="Y21">
            <v>0</v>
          </cell>
          <cell r="Z21">
            <v>5</v>
          </cell>
          <cell r="AA21">
            <v>2</v>
          </cell>
          <cell r="AB21">
            <v>4</v>
          </cell>
          <cell r="AC21">
            <v>13</v>
          </cell>
          <cell r="AD21">
            <v>24</v>
          </cell>
          <cell r="AE21">
            <v>0.21428571428571427</v>
          </cell>
          <cell r="AF21">
            <v>10</v>
          </cell>
          <cell r="AG21">
            <v>0</v>
          </cell>
          <cell r="AH21">
            <v>3</v>
          </cell>
          <cell r="AI21">
            <v>4</v>
          </cell>
          <cell r="AJ21">
            <v>10</v>
          </cell>
          <cell r="AK21">
            <v>0</v>
          </cell>
          <cell r="AL21">
            <v>27</v>
          </cell>
          <cell r="AM21">
            <v>0.24107142857142858</v>
          </cell>
          <cell r="AN21">
            <v>5</v>
          </cell>
          <cell r="AO21">
            <v>1</v>
          </cell>
          <cell r="AP21">
            <v>10</v>
          </cell>
          <cell r="AQ21">
            <v>1</v>
          </cell>
          <cell r="AR21">
            <v>10</v>
          </cell>
          <cell r="AS21">
            <v>3</v>
          </cell>
          <cell r="AT21">
            <v>30</v>
          </cell>
          <cell r="AU21">
            <v>0.26785714285714285</v>
          </cell>
          <cell r="AV21">
            <v>0</v>
          </cell>
          <cell r="AW21">
            <v>2</v>
          </cell>
          <cell r="AX21">
            <v>0</v>
          </cell>
          <cell r="AY21">
            <v>2</v>
          </cell>
          <cell r="AZ21">
            <v>0</v>
          </cell>
          <cell r="BA21">
            <v>1</v>
          </cell>
          <cell r="BB21">
            <v>5</v>
          </cell>
          <cell r="BC21">
            <v>4.4642857142857144E-2</v>
          </cell>
        </row>
        <row r="22">
          <cell r="A22" t="str">
            <v>DA15</v>
          </cell>
          <cell r="B22" t="str">
            <v>1. Fortalecimiento de IVC de los Productos Competencia del Invima</v>
          </cell>
          <cell r="C22" t="str">
            <v>Dirección de Alimentos y Bebidas</v>
          </cell>
          <cell r="E22" t="str">
            <v/>
          </cell>
          <cell r="G22" t="str">
            <v>Elaborar informe sobre el análisis de las piezas publicitarias aportadas por el contrato de monitoreo de medios masivos de publicidad de los productos de interes de la Direccion de Alimentos y Bebidas</v>
          </cell>
          <cell r="H22" t="str">
            <v>Realizar el control sanitario de la publicidad de alimentos y bebidas, para dar cumplimiento a lo establecido en el decreto 2078 de 2012 - artículo 20 - numeral 26</v>
          </cell>
          <cell r="I22" t="str">
            <v>Inversión</v>
          </cell>
          <cell r="J22" t="str">
            <v>Informes</v>
          </cell>
          <cell r="K22" t="str">
            <v>No. de informes semestrales entregados</v>
          </cell>
          <cell r="L22" t="str">
            <v>Número</v>
          </cell>
          <cell r="M22" t="str">
            <v>Semestral</v>
          </cell>
          <cell r="N22">
            <v>2</v>
          </cell>
          <cell r="O22">
            <v>0</v>
          </cell>
          <cell r="P22">
            <v>2</v>
          </cell>
          <cell r="Q22">
            <v>2</v>
          </cell>
          <cell r="R22">
            <v>0</v>
          </cell>
          <cell r="S22">
            <v>2</v>
          </cell>
          <cell r="T22">
            <v>2</v>
          </cell>
          <cell r="U22">
            <v>1</v>
          </cell>
          <cell r="V22">
            <v>1</v>
          </cell>
          <cell r="W22" t="str">
            <v/>
          </cell>
          <cell r="X22">
            <v>0</v>
          </cell>
          <cell r="Y22">
            <v>0</v>
          </cell>
          <cell r="Z22">
            <v>0</v>
          </cell>
          <cell r="AA22">
            <v>0</v>
          </cell>
          <cell r="AB22">
            <v>0</v>
          </cell>
          <cell r="AC22">
            <v>0</v>
          </cell>
          <cell r="AD22">
            <v>0</v>
          </cell>
          <cell r="AE22">
            <v>0</v>
          </cell>
          <cell r="AF22">
            <v>0</v>
          </cell>
          <cell r="AG22">
            <v>0</v>
          </cell>
          <cell r="AH22">
            <v>0</v>
          </cell>
          <cell r="AI22">
            <v>0</v>
          </cell>
          <cell r="AJ22">
            <v>0</v>
          </cell>
          <cell r="AK22">
            <v>1</v>
          </cell>
          <cell r="AL22">
            <v>1</v>
          </cell>
          <cell r="AM22">
            <v>0.5</v>
          </cell>
          <cell r="AN22">
            <v>0</v>
          </cell>
          <cell r="AO22">
            <v>0</v>
          </cell>
          <cell r="AP22">
            <v>0</v>
          </cell>
          <cell r="AQ22">
            <v>0</v>
          </cell>
          <cell r="AR22">
            <v>0</v>
          </cell>
          <cell r="AS22">
            <v>0</v>
          </cell>
          <cell r="AT22">
            <v>0</v>
          </cell>
          <cell r="AU22">
            <v>0</v>
          </cell>
          <cell r="AV22">
            <v>0</v>
          </cell>
          <cell r="AW22">
            <v>0</v>
          </cell>
          <cell r="AX22">
            <v>0</v>
          </cell>
          <cell r="AY22">
            <v>0</v>
          </cell>
          <cell r="AZ22">
            <v>0</v>
          </cell>
          <cell r="BA22">
            <v>1</v>
          </cell>
          <cell r="BB22">
            <v>1</v>
          </cell>
          <cell r="BC22">
            <v>0.5</v>
          </cell>
        </row>
        <row r="23">
          <cell r="A23" t="str">
            <v>DA16</v>
          </cell>
          <cell r="B23" t="str">
            <v>1. Fortalecimiento de IVC de los Productos Competencia del Invima</v>
          </cell>
          <cell r="C23" t="str">
            <v>Dirección de Alimentos y Bebidas</v>
          </cell>
          <cell r="E23" t="str">
            <v/>
          </cell>
          <cell r="G23" t="str">
            <v>Convocar a reuniones de Comité Técnico Nacional de Bioseguridad para OVM con uso en salud o alimentación humana</v>
          </cell>
          <cell r="H23" t="str">
            <v>Informar  lo  relacionado con: evaluación de solicitudes y respuestas a requerimientos de OGM para uso en salud o alimentacion humana exclusivamente.</v>
          </cell>
          <cell r="I23" t="str">
            <v>Inversión</v>
          </cell>
          <cell r="J23" t="str">
            <v>Actas de Reunión</v>
          </cell>
          <cell r="K23" t="str">
            <v>No. de reuniones realizadas de CTN</v>
          </cell>
          <cell r="L23" t="str">
            <v>Número</v>
          </cell>
          <cell r="M23" t="str">
            <v>Mensual</v>
          </cell>
          <cell r="N23">
            <v>6</v>
          </cell>
          <cell r="O23">
            <v>0</v>
          </cell>
          <cell r="P23">
            <v>6</v>
          </cell>
          <cell r="Q23">
            <v>6</v>
          </cell>
          <cell r="R23">
            <v>0</v>
          </cell>
          <cell r="S23">
            <v>6</v>
          </cell>
          <cell r="T23">
            <v>6</v>
          </cell>
          <cell r="U23">
            <v>1</v>
          </cell>
          <cell r="V23">
            <v>1</v>
          </cell>
          <cell r="W23" t="str">
            <v/>
          </cell>
          <cell r="X23">
            <v>0</v>
          </cell>
          <cell r="Y23">
            <v>0</v>
          </cell>
          <cell r="Z23">
            <v>0</v>
          </cell>
          <cell r="AA23">
            <v>0</v>
          </cell>
          <cell r="AB23">
            <v>0</v>
          </cell>
          <cell r="AC23">
            <v>1</v>
          </cell>
          <cell r="AD23">
            <v>1</v>
          </cell>
          <cell r="AE23">
            <v>0.16666666666666666</v>
          </cell>
          <cell r="AF23">
            <v>0</v>
          </cell>
          <cell r="AG23">
            <v>1</v>
          </cell>
          <cell r="AH23">
            <v>0</v>
          </cell>
          <cell r="AI23">
            <v>0</v>
          </cell>
          <cell r="AJ23">
            <v>0</v>
          </cell>
          <cell r="AK23">
            <v>1</v>
          </cell>
          <cell r="AL23">
            <v>2</v>
          </cell>
          <cell r="AM23">
            <v>0.33333333333333331</v>
          </cell>
          <cell r="AN23">
            <v>0</v>
          </cell>
          <cell r="AO23">
            <v>0</v>
          </cell>
          <cell r="AP23">
            <v>0</v>
          </cell>
          <cell r="AQ23">
            <v>0</v>
          </cell>
          <cell r="AR23">
            <v>0</v>
          </cell>
          <cell r="AS23">
            <v>0</v>
          </cell>
          <cell r="AT23">
            <v>0</v>
          </cell>
          <cell r="AU23">
            <v>0</v>
          </cell>
          <cell r="AV23">
            <v>0</v>
          </cell>
          <cell r="AW23">
            <v>1</v>
          </cell>
          <cell r="AX23">
            <v>0</v>
          </cell>
          <cell r="AY23">
            <v>1</v>
          </cell>
          <cell r="AZ23">
            <v>0</v>
          </cell>
          <cell r="BA23">
            <v>1</v>
          </cell>
          <cell r="BB23">
            <v>3</v>
          </cell>
          <cell r="BC23">
            <v>0.5</v>
          </cell>
        </row>
        <row r="24">
          <cell r="A24" t="str">
            <v>DA17</v>
          </cell>
          <cell r="B24" t="str">
            <v>1. Fortalecimiento de IVC de los Productos Competencia del Invima</v>
          </cell>
          <cell r="C24" t="str">
            <v>Dirección de Alimentos y Bebidas</v>
          </cell>
          <cell r="E24" t="str">
            <v/>
          </cell>
          <cell r="G24" t="str">
            <v>Realizar simposios Nacionales relacionados con temas de prioridad de la Dirección de Alimentos y Bebidas con enfoque de riesgo.</v>
          </cell>
          <cell r="H24" t="str">
            <v>Mejorar  el estatus sanitarios y el conocimiento de los gremios  y otros actores  en inocuidad   de alimentos dentro del marco normativo y sus implicaciones en la salud</v>
          </cell>
          <cell r="I24" t="str">
            <v>Inversión</v>
          </cell>
          <cell r="J24" t="str">
            <v>Simposio</v>
          </cell>
          <cell r="K24" t="str">
            <v>No. De simposios realizados</v>
          </cell>
          <cell r="L24" t="str">
            <v>Número</v>
          </cell>
          <cell r="M24" t="str">
            <v>Anual</v>
          </cell>
          <cell r="N24">
            <v>1</v>
          </cell>
          <cell r="O24">
            <v>0</v>
          </cell>
          <cell r="P24">
            <v>1</v>
          </cell>
          <cell r="Q24">
            <v>1</v>
          </cell>
          <cell r="R24">
            <v>0</v>
          </cell>
          <cell r="S24">
            <v>1</v>
          </cell>
          <cell r="T24">
            <v>1</v>
          </cell>
          <cell r="U24">
            <v>1</v>
          </cell>
          <cell r="V24">
            <v>1</v>
          </cell>
          <cell r="W24" t="str">
            <v/>
          </cell>
          <cell r="X24">
            <v>0</v>
          </cell>
          <cell r="Y24">
            <v>0</v>
          </cell>
          <cell r="Z24">
            <v>0</v>
          </cell>
          <cell r="AA24">
            <v>0</v>
          </cell>
          <cell r="AB24">
            <v>0</v>
          </cell>
          <cell r="AC24">
            <v>0</v>
          </cell>
          <cell r="AD24">
            <v>0</v>
          </cell>
          <cell r="AE24">
            <v>0</v>
          </cell>
          <cell r="AF24">
            <v>0</v>
          </cell>
          <cell r="AG24">
            <v>1</v>
          </cell>
          <cell r="AH24">
            <v>0</v>
          </cell>
          <cell r="AI24">
            <v>0</v>
          </cell>
          <cell r="AJ24">
            <v>0</v>
          </cell>
          <cell r="AK24">
            <v>0</v>
          </cell>
          <cell r="AL24">
            <v>1</v>
          </cell>
          <cell r="AM24">
            <v>1</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A25" t="str">
            <v>DA18</v>
          </cell>
          <cell r="B25" t="str">
            <v>1. Fortalecimiento de IVC de los Productos Competencia del Invima</v>
          </cell>
          <cell r="C25" t="str">
            <v>Dirección de Alimentos y Bebidas</v>
          </cell>
          <cell r="E25" t="str">
            <v/>
          </cell>
          <cell r="G25" t="str">
            <v>Realizar la entrega oportuna a la Direcciòn de Operaciones Sanitarias de la programacion de visitas y toma de muestra por IVC</v>
          </cell>
          <cell r="H25" t="str">
            <v>Entregar oportunamente la  programacion de visitas y toma de muestra por IVC a la Direcciòn de Operaciones Sanitarias</v>
          </cell>
          <cell r="I25" t="str">
            <v>Funcionamiento</v>
          </cell>
          <cell r="J25" t="str">
            <v>Programas de visitas y Toma de muestrs IVC</v>
          </cell>
          <cell r="K25" t="str">
            <v xml:space="preserve"> No de programaciones de visitas y toma de muestra por IVC entregadas oportunamente</v>
          </cell>
          <cell r="L25" t="str">
            <v>Número</v>
          </cell>
          <cell r="M25" t="str">
            <v>Trimestral</v>
          </cell>
          <cell r="N25">
            <v>8</v>
          </cell>
          <cell r="O25">
            <v>0</v>
          </cell>
          <cell r="P25">
            <v>8</v>
          </cell>
          <cell r="Q25">
            <v>8</v>
          </cell>
          <cell r="R25">
            <v>0</v>
          </cell>
          <cell r="S25">
            <v>8</v>
          </cell>
          <cell r="T25">
            <v>8</v>
          </cell>
          <cell r="U25">
            <v>1</v>
          </cell>
          <cell r="V25">
            <v>1</v>
          </cell>
          <cell r="W25" t="str">
            <v/>
          </cell>
          <cell r="X25">
            <v>0</v>
          </cell>
          <cell r="Y25">
            <v>0</v>
          </cell>
          <cell r="Z25">
            <v>0</v>
          </cell>
          <cell r="AA25">
            <v>0</v>
          </cell>
          <cell r="AB25">
            <v>0</v>
          </cell>
          <cell r="AC25">
            <v>2</v>
          </cell>
          <cell r="AD25">
            <v>2</v>
          </cell>
          <cell r="AE25">
            <v>0.25</v>
          </cell>
          <cell r="AF25">
            <v>0</v>
          </cell>
          <cell r="AG25">
            <v>0</v>
          </cell>
          <cell r="AH25">
            <v>0</v>
          </cell>
          <cell r="AI25">
            <v>0</v>
          </cell>
          <cell r="AJ25">
            <v>0</v>
          </cell>
          <cell r="AK25">
            <v>2</v>
          </cell>
          <cell r="AL25">
            <v>2</v>
          </cell>
          <cell r="AM25">
            <v>0.25</v>
          </cell>
          <cell r="AN25">
            <v>0</v>
          </cell>
          <cell r="AO25">
            <v>0</v>
          </cell>
          <cell r="AP25">
            <v>0</v>
          </cell>
          <cell r="AQ25">
            <v>0</v>
          </cell>
          <cell r="AR25">
            <v>0</v>
          </cell>
          <cell r="AS25">
            <v>2</v>
          </cell>
          <cell r="AT25">
            <v>2</v>
          </cell>
          <cell r="AU25">
            <v>0.25</v>
          </cell>
          <cell r="AV25">
            <v>0</v>
          </cell>
          <cell r="AW25">
            <v>0</v>
          </cell>
          <cell r="AX25">
            <v>0</v>
          </cell>
          <cell r="AY25">
            <v>0</v>
          </cell>
          <cell r="AZ25">
            <v>0</v>
          </cell>
          <cell r="BA25">
            <v>2</v>
          </cell>
          <cell r="BB25">
            <v>2</v>
          </cell>
          <cell r="BC25">
            <v>0.25</v>
          </cell>
        </row>
        <row r="26">
          <cell r="A26" t="str">
            <v>DA19</v>
          </cell>
          <cell r="B26" t="str">
            <v>1. Fortalecimiento de IVC de los Productos Competencia del Invima</v>
          </cell>
          <cell r="C26" t="str">
            <v>Dirección de Alimentos y Bebidas</v>
          </cell>
          <cell r="E26" t="str">
            <v/>
          </cell>
          <cell r="G26" t="str">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ell>
          <cell r="H26" t="str">
            <v xml:space="preserve">Realizar seguimiento a la ejecución de los planes de muestreo, atendiendo las diferentes incidencias por los diferentes actores que permita dar cumplimiento a las actividades de toma de muestra de los planes de muestreo programados por la Misional              </v>
          </cell>
          <cell r="I26" t="str">
            <v>Funcionamiento</v>
          </cell>
          <cell r="J26" t="str">
            <v>Ejecucion de los planes de muestreo</v>
          </cell>
          <cell r="K26" t="str">
            <v xml:space="preserve"> No de toma de muestras realizadas por la DIROS</v>
          </cell>
          <cell r="L26" t="str">
            <v>Número</v>
          </cell>
          <cell r="M26" t="str">
            <v>Mensual</v>
          </cell>
          <cell r="N26">
            <v>7845</v>
          </cell>
          <cell r="O26">
            <v>5667</v>
          </cell>
          <cell r="P26">
            <v>2178</v>
          </cell>
          <cell r="Q26">
            <v>6368</v>
          </cell>
          <cell r="R26">
            <v>1687</v>
          </cell>
          <cell r="S26">
            <v>4681</v>
          </cell>
          <cell r="T26">
            <v>6368</v>
          </cell>
          <cell r="U26">
            <v>0.81172721478648824</v>
          </cell>
          <cell r="V26">
            <v>1</v>
          </cell>
          <cell r="W26" t="str">
            <v/>
          </cell>
          <cell r="X26">
            <v>0</v>
          </cell>
          <cell r="Y26">
            <v>1</v>
          </cell>
          <cell r="Z26">
            <v>0</v>
          </cell>
          <cell r="AA26">
            <v>8</v>
          </cell>
          <cell r="AB26">
            <v>0</v>
          </cell>
          <cell r="AC26">
            <v>4</v>
          </cell>
          <cell r="AD26">
            <v>13</v>
          </cell>
          <cell r="AE26">
            <v>1.6571064372211599E-3</v>
          </cell>
          <cell r="AF26">
            <v>0</v>
          </cell>
          <cell r="AG26">
            <v>165</v>
          </cell>
          <cell r="AH26">
            <v>18</v>
          </cell>
          <cell r="AI26">
            <v>150</v>
          </cell>
          <cell r="AJ26">
            <v>103</v>
          </cell>
          <cell r="AK26">
            <v>408</v>
          </cell>
          <cell r="AL26">
            <v>844</v>
          </cell>
          <cell r="AM26">
            <v>0.10758444869343531</v>
          </cell>
          <cell r="AN26">
            <v>33</v>
          </cell>
          <cell r="AO26">
            <v>416</v>
          </cell>
          <cell r="AP26">
            <v>47</v>
          </cell>
          <cell r="AQ26">
            <v>196</v>
          </cell>
          <cell r="AR26">
            <v>212</v>
          </cell>
          <cell r="AS26">
            <v>764</v>
          </cell>
          <cell r="AT26">
            <v>1668</v>
          </cell>
          <cell r="AU26">
            <v>0.21261950286806883</v>
          </cell>
          <cell r="AV26">
            <v>698</v>
          </cell>
          <cell r="AW26">
            <v>1059</v>
          </cell>
          <cell r="AX26">
            <v>408</v>
          </cell>
          <cell r="AY26">
            <v>1145</v>
          </cell>
          <cell r="AZ26">
            <v>168</v>
          </cell>
          <cell r="BA26">
            <v>365</v>
          </cell>
          <cell r="BB26">
            <v>3843</v>
          </cell>
          <cell r="BC26">
            <v>0.48986615678776291</v>
          </cell>
        </row>
        <row r="27">
          <cell r="A27" t="str">
            <v>DA20</v>
          </cell>
          <cell r="B27" t="str">
            <v>1. Fortalecimiento de IVC de los Productos Competencia del Invima</v>
          </cell>
          <cell r="C27" t="str">
            <v>Dirección de Alimentos y Bebidas</v>
          </cell>
          <cell r="E27" t="str">
            <v/>
          </cell>
          <cell r="G27" t="str">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ell>
          <cell r="H27" t="str">
            <v>Remitir para revisión    a la  la Dirección General los informes de resultado de los planes de muestreo ejecutados por la Dirección de Alimentos y Bebidas</v>
          </cell>
          <cell r="I27" t="str">
            <v>Inversión</v>
          </cell>
          <cell r="J27" t="str">
            <v>Informes Remitidos</v>
          </cell>
          <cell r="K27" t="str">
            <v>No. de informes remitidos para revision</v>
          </cell>
          <cell r="L27" t="str">
            <v>Número</v>
          </cell>
          <cell r="M27" t="str">
            <v>Anual</v>
          </cell>
          <cell r="N27">
            <v>15</v>
          </cell>
          <cell r="O27">
            <v>0</v>
          </cell>
          <cell r="P27">
            <v>15</v>
          </cell>
          <cell r="Q27">
            <v>7</v>
          </cell>
          <cell r="R27">
            <v>0</v>
          </cell>
          <cell r="S27">
            <v>7</v>
          </cell>
          <cell r="T27">
            <v>7</v>
          </cell>
          <cell r="U27">
            <v>0.46666666666666667</v>
          </cell>
          <cell r="V27">
            <v>1</v>
          </cell>
          <cell r="W27" t="str">
            <v/>
          </cell>
          <cell r="X27">
            <v>0</v>
          </cell>
          <cell r="Y27">
            <v>0</v>
          </cell>
          <cell r="Z27">
            <v>0</v>
          </cell>
          <cell r="AA27">
            <v>0</v>
          </cell>
          <cell r="AB27">
            <v>0</v>
          </cell>
          <cell r="AC27">
            <v>1</v>
          </cell>
          <cell r="AD27">
            <v>1</v>
          </cell>
          <cell r="AE27">
            <v>6.6666666666666666E-2</v>
          </cell>
          <cell r="AF27">
            <v>0</v>
          </cell>
          <cell r="AG27">
            <v>0</v>
          </cell>
          <cell r="AH27">
            <v>0</v>
          </cell>
          <cell r="AI27">
            <v>2</v>
          </cell>
          <cell r="AJ27">
            <v>0</v>
          </cell>
          <cell r="AK27">
            <v>0</v>
          </cell>
          <cell r="AL27">
            <v>2</v>
          </cell>
          <cell r="AM27">
            <v>0.13333333333333333</v>
          </cell>
          <cell r="AN27">
            <v>0</v>
          </cell>
          <cell r="AO27">
            <v>3</v>
          </cell>
          <cell r="AP27">
            <v>0</v>
          </cell>
          <cell r="AQ27">
            <v>0</v>
          </cell>
          <cell r="AR27">
            <v>0</v>
          </cell>
          <cell r="AS27">
            <v>0</v>
          </cell>
          <cell r="AT27">
            <v>3</v>
          </cell>
          <cell r="AU27">
            <v>0.2</v>
          </cell>
          <cell r="AV27">
            <v>0</v>
          </cell>
          <cell r="AW27">
            <v>1</v>
          </cell>
          <cell r="AX27">
            <v>0</v>
          </cell>
          <cell r="AY27">
            <v>0</v>
          </cell>
          <cell r="AZ27">
            <v>0</v>
          </cell>
          <cell r="BA27">
            <v>0</v>
          </cell>
          <cell r="BB27">
            <v>1</v>
          </cell>
          <cell r="BC27">
            <v>6.6666666666666666E-2</v>
          </cell>
        </row>
        <row r="28">
          <cell r="A28" t="str">
            <v>DA21</v>
          </cell>
          <cell r="B28" t="str">
            <v>1. Fortalecimiento de IVC de los Productos Competencia del Invima</v>
          </cell>
          <cell r="C28" t="str">
            <v>Dirección de Alimentos y Bebidas</v>
          </cell>
          <cell r="E28" t="str">
            <v/>
          </cell>
          <cell r="G28" t="str">
            <v>Elaborar  informes de la participación en   reuniones de temas  relacionadas con Comites de CODEX ALIMENTARIUS</v>
          </cell>
          <cell r="H28" t="str">
            <v>Adoptar información y posición país en los comites CODEX ALIMENTARIUS</v>
          </cell>
          <cell r="I28" t="str">
            <v>Inversión</v>
          </cell>
          <cell r="J28" t="str">
            <v>Informes del Comité Codex</v>
          </cell>
          <cell r="K28" t="str">
            <v>No. De informes de participaciones los Comites de CODEX ALIMENTARIUS realizadas</v>
          </cell>
          <cell r="L28" t="str">
            <v>Número</v>
          </cell>
          <cell r="M28" t="str">
            <v>Mensual</v>
          </cell>
          <cell r="N28">
            <v>10</v>
          </cell>
          <cell r="O28">
            <v>2</v>
          </cell>
          <cell r="P28">
            <v>8</v>
          </cell>
          <cell r="Q28">
            <v>7</v>
          </cell>
          <cell r="R28">
            <v>2</v>
          </cell>
          <cell r="S28">
            <v>5</v>
          </cell>
          <cell r="T28">
            <v>7</v>
          </cell>
          <cell r="U28">
            <v>0.7</v>
          </cell>
          <cell r="V28">
            <v>1</v>
          </cell>
          <cell r="W28" t="str">
            <v/>
          </cell>
          <cell r="X28">
            <v>0</v>
          </cell>
          <cell r="Y28">
            <v>0</v>
          </cell>
          <cell r="Z28">
            <v>0</v>
          </cell>
          <cell r="AA28">
            <v>0</v>
          </cell>
          <cell r="AB28">
            <v>0</v>
          </cell>
          <cell r="AC28">
            <v>1</v>
          </cell>
          <cell r="AD28">
            <v>1</v>
          </cell>
          <cell r="AE28">
            <v>0.1</v>
          </cell>
          <cell r="AF28">
            <v>0</v>
          </cell>
          <cell r="AG28">
            <v>0</v>
          </cell>
          <cell r="AH28">
            <v>0</v>
          </cell>
          <cell r="AI28">
            <v>2</v>
          </cell>
          <cell r="AJ28">
            <v>0</v>
          </cell>
          <cell r="AK28">
            <v>0</v>
          </cell>
          <cell r="AL28">
            <v>2</v>
          </cell>
          <cell r="AM28">
            <v>0.2</v>
          </cell>
          <cell r="AN28">
            <v>0</v>
          </cell>
          <cell r="AO28">
            <v>0</v>
          </cell>
          <cell r="AP28">
            <v>0</v>
          </cell>
          <cell r="AQ28">
            <v>0</v>
          </cell>
          <cell r="AR28">
            <v>0</v>
          </cell>
          <cell r="AS28">
            <v>0</v>
          </cell>
          <cell r="AT28">
            <v>0</v>
          </cell>
          <cell r="AU28">
            <v>0</v>
          </cell>
          <cell r="AV28">
            <v>2</v>
          </cell>
          <cell r="AW28">
            <v>0</v>
          </cell>
          <cell r="AX28">
            <v>0</v>
          </cell>
          <cell r="AY28">
            <v>0</v>
          </cell>
          <cell r="AZ28">
            <v>0</v>
          </cell>
          <cell r="BA28">
            <v>2</v>
          </cell>
          <cell r="BB28">
            <v>4</v>
          </cell>
          <cell r="BC28">
            <v>0.4</v>
          </cell>
        </row>
        <row r="29">
          <cell r="A29" t="str">
            <v>DA22</v>
          </cell>
          <cell r="B29" t="str">
            <v>1. Fortalecimiento de IVC de los Productos Competencia del Invima</v>
          </cell>
          <cell r="C29" t="str">
            <v>Dirección de Alimentos y Bebidas</v>
          </cell>
          <cell r="E29" t="str">
            <v/>
          </cell>
          <cell r="G29" t="str">
            <v>Realizar visitas de acompañamiento a las autoridades sanitarias de terceros paises para la habilitación y certificación de establecimientos colombianos que quieren exportar</v>
          </cell>
          <cell r="H29" t="str">
            <v xml:space="preserve">Habilitar  y certificar  por  parte  autoridades sanitarias de terceros paises   los establecimientos colombianos que quieren exportar sus productos a nivel nacional </v>
          </cell>
          <cell r="I29" t="str">
            <v>Inversión</v>
          </cell>
          <cell r="J29" t="str">
            <v>Visitas de acompañamiento</v>
          </cell>
          <cell r="K29" t="str">
            <v>No. de visitas de acompañamientos a autoridades sanitarias de terceros países realizadas</v>
          </cell>
          <cell r="L29" t="str">
            <v>Número</v>
          </cell>
          <cell r="M29" t="str">
            <v>Mensual</v>
          </cell>
          <cell r="N29">
            <v>6</v>
          </cell>
          <cell r="O29">
            <v>6</v>
          </cell>
          <cell r="P29">
            <v>0</v>
          </cell>
          <cell r="Q29">
            <v>4</v>
          </cell>
          <cell r="R29">
            <v>4</v>
          </cell>
          <cell r="S29">
            <v>0</v>
          </cell>
          <cell r="T29">
            <v>4</v>
          </cell>
          <cell r="U29">
            <v>0.66666666666666663</v>
          </cell>
          <cell r="V29">
            <v>1</v>
          </cell>
          <cell r="W29" t="str">
            <v/>
          </cell>
          <cell r="X29">
            <v>0</v>
          </cell>
          <cell r="Y29">
            <v>0</v>
          </cell>
          <cell r="Z29">
            <v>0</v>
          </cell>
          <cell r="AA29">
            <v>0</v>
          </cell>
          <cell r="AB29">
            <v>1</v>
          </cell>
          <cell r="AC29">
            <v>0</v>
          </cell>
          <cell r="AD29">
            <v>1</v>
          </cell>
          <cell r="AE29">
            <v>0.16666666666666666</v>
          </cell>
          <cell r="AF29">
            <v>0</v>
          </cell>
          <cell r="AG29">
            <v>0</v>
          </cell>
          <cell r="AH29">
            <v>0</v>
          </cell>
          <cell r="AI29">
            <v>0</v>
          </cell>
          <cell r="AJ29">
            <v>1</v>
          </cell>
          <cell r="AK29">
            <v>0</v>
          </cell>
          <cell r="AL29">
            <v>1</v>
          </cell>
          <cell r="AM29">
            <v>0.16666666666666666</v>
          </cell>
          <cell r="AN29">
            <v>0</v>
          </cell>
          <cell r="AO29">
            <v>0</v>
          </cell>
          <cell r="AP29">
            <v>0</v>
          </cell>
          <cell r="AQ29">
            <v>0</v>
          </cell>
          <cell r="AR29">
            <v>1</v>
          </cell>
          <cell r="AS29">
            <v>0</v>
          </cell>
          <cell r="AT29">
            <v>1</v>
          </cell>
          <cell r="AU29">
            <v>0.16666666666666666</v>
          </cell>
          <cell r="AV29">
            <v>0</v>
          </cell>
          <cell r="AW29">
            <v>0</v>
          </cell>
          <cell r="AX29">
            <v>0</v>
          </cell>
          <cell r="AY29">
            <v>0</v>
          </cell>
          <cell r="AZ29">
            <v>1</v>
          </cell>
          <cell r="BA29">
            <v>0</v>
          </cell>
          <cell r="BB29">
            <v>1</v>
          </cell>
          <cell r="BC29">
            <v>0.16666666666666666</v>
          </cell>
        </row>
        <row r="30">
          <cell r="A30" t="str">
            <v>DA23</v>
          </cell>
          <cell r="B30" t="str">
            <v>1. Fortalecimiento de IVC de los Productos Competencia del Invima</v>
          </cell>
          <cell r="C30" t="str">
            <v>Dirección de Alimentos y Bebidas</v>
          </cell>
          <cell r="E30" t="str">
            <v/>
          </cell>
          <cell r="G30" t="str">
            <v xml:space="preserve">Realizar visitas de habilitacion de establecimientos o de reconocimeito de equivalencia de sistemas sanitarios en terceros países </v>
          </cell>
          <cell r="H30" t="str">
            <v>Habilitar los establecimientos o  reconocer  equivalencia de sistemas sanitarios en terceros países  a nivel internacional</v>
          </cell>
          <cell r="I30" t="str">
            <v>Inversión</v>
          </cell>
          <cell r="J30" t="str">
            <v>Visitas de Habilitación</v>
          </cell>
          <cell r="K30" t="str">
            <v>No. de visitas de habilitación a terceros países realizadas</v>
          </cell>
          <cell r="L30" t="str">
            <v>Número</v>
          </cell>
          <cell r="M30" t="str">
            <v>Mensual</v>
          </cell>
          <cell r="N30">
            <v>11</v>
          </cell>
          <cell r="O30">
            <v>6</v>
          </cell>
          <cell r="P30">
            <v>5</v>
          </cell>
          <cell r="Q30">
            <v>2</v>
          </cell>
          <cell r="R30">
            <v>0</v>
          </cell>
          <cell r="S30">
            <v>2</v>
          </cell>
          <cell r="T30">
            <v>2</v>
          </cell>
          <cell r="U30">
            <v>0.18181818181818182</v>
          </cell>
          <cell r="V30">
            <v>1</v>
          </cell>
          <cell r="W30" t="str">
            <v/>
          </cell>
          <cell r="X30">
            <v>0</v>
          </cell>
          <cell r="Y30">
            <v>2</v>
          </cell>
          <cell r="Z30">
            <v>0</v>
          </cell>
          <cell r="AA30">
            <v>0</v>
          </cell>
          <cell r="AB30">
            <v>0</v>
          </cell>
          <cell r="AC30">
            <v>0</v>
          </cell>
          <cell r="AD30">
            <v>2</v>
          </cell>
          <cell r="AE30">
            <v>0.18181818181818182</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row>
        <row r="31">
          <cell r="A31" t="str">
            <v>DA24</v>
          </cell>
          <cell r="B31" t="str">
            <v xml:space="preserve">5-Gestión de la Transparencia , Participación Ciudadana, Rendición de Cuentas y Lucha Contra la Ilegalidad. </v>
          </cell>
          <cell r="C31" t="str">
            <v>Dirección de Alimentos y Bebidas</v>
          </cell>
          <cell r="E31" t="str">
            <v/>
          </cell>
          <cell r="G31" t="str">
            <v>Identificar y ejecutar las actividades de participación ciudadana de acuerdo a la metodologia institucional_ Lineamientos de documentación de participación ciudadana y rendición de cuentas</v>
          </cell>
          <cell r="H31" t="str">
            <v>Realizar las acciones de participación ciudadana de acuerdo a la metodología institucional</v>
          </cell>
          <cell r="I31" t="str">
            <v>Funcionamiento</v>
          </cell>
          <cell r="J31" t="str">
            <v>Actividades de Participación Ciudadana</v>
          </cell>
          <cell r="K31" t="str">
            <v>(No de actividades realizadas/No de actividades identificadas)*100</v>
          </cell>
          <cell r="L31" t="str">
            <v>Porcentaje</v>
          </cell>
          <cell r="M31" t="str">
            <v>Trimestral</v>
          </cell>
          <cell r="N31">
            <v>1</v>
          </cell>
          <cell r="O31">
            <v>0</v>
          </cell>
          <cell r="P31">
            <v>1</v>
          </cell>
          <cell r="Q31">
            <v>1</v>
          </cell>
          <cell r="R31">
            <v>0</v>
          </cell>
          <cell r="S31">
            <v>1</v>
          </cell>
          <cell r="T31">
            <v>1</v>
          </cell>
          <cell r="U31">
            <v>1</v>
          </cell>
          <cell r="V31">
            <v>1</v>
          </cell>
          <cell r="W31" t="str">
            <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1</v>
          </cell>
          <cell r="BB31">
            <v>1</v>
          </cell>
          <cell r="BC31">
            <v>1</v>
          </cell>
        </row>
        <row r="32">
          <cell r="A32" t="str">
            <v>DA25</v>
          </cell>
          <cell r="B32" t="str">
            <v>1. Fortalecimiento de IVC de los Productos Competencia del Invima</v>
          </cell>
          <cell r="C32" t="str">
            <v>Dirección de Alimentos y Bebidas</v>
          </cell>
          <cell r="E32" t="str">
            <v/>
          </cell>
          <cell r="G32" t="str">
            <v>Realizar estudio, evaluación y conceptualización de la sala especializada de alimentos y bebidas de la comisión revisora del instituto, En relación con los Alimentos Para Propósitos Médicos Especiales – APME</v>
          </cell>
          <cell r="H32" t="str">
            <v>Estudiar, evaluar y conceptualizar lo relacionado con los Alimentos Para Propósitos Médicos Especiales – APME en la sala especializada de alimentos y bebidas de la comisión revisora del instituto.</v>
          </cell>
          <cell r="I32" t="str">
            <v>Inversión</v>
          </cell>
          <cell r="J32" t="str">
            <v>Evaluaciones y coceptos de alimentos para proposito Médicos especiales APME</v>
          </cell>
          <cell r="K32" t="str">
            <v>No. de evaluación y conceptualización emitidos (SEAB) sobre los Alimentos Para Propósitos Médicos Especiales – APME</v>
          </cell>
          <cell r="L32" t="str">
            <v>Número</v>
          </cell>
          <cell r="M32" t="str">
            <v>Mensual</v>
          </cell>
          <cell r="N32">
            <v>160</v>
          </cell>
          <cell r="O32">
            <v>0</v>
          </cell>
          <cell r="P32">
            <v>160</v>
          </cell>
          <cell r="Q32">
            <v>120</v>
          </cell>
          <cell r="R32">
            <v>0</v>
          </cell>
          <cell r="S32">
            <v>120</v>
          </cell>
          <cell r="T32">
            <v>120</v>
          </cell>
          <cell r="U32">
            <v>0.75</v>
          </cell>
          <cell r="V32">
            <v>1</v>
          </cell>
          <cell r="W32" t="str">
            <v/>
          </cell>
          <cell r="X32">
            <v>0</v>
          </cell>
          <cell r="Y32">
            <v>0</v>
          </cell>
          <cell r="Z32">
            <v>0</v>
          </cell>
          <cell r="AA32">
            <v>6</v>
          </cell>
          <cell r="AB32">
            <v>0</v>
          </cell>
          <cell r="AC32">
            <v>10</v>
          </cell>
          <cell r="AD32">
            <v>16</v>
          </cell>
          <cell r="AE32">
            <v>0.1</v>
          </cell>
          <cell r="AF32">
            <v>0</v>
          </cell>
          <cell r="AG32">
            <v>9</v>
          </cell>
          <cell r="AH32">
            <v>0</v>
          </cell>
          <cell r="AI32">
            <v>11</v>
          </cell>
          <cell r="AJ32">
            <v>0</v>
          </cell>
          <cell r="AK32">
            <v>19</v>
          </cell>
          <cell r="AL32">
            <v>39</v>
          </cell>
          <cell r="AM32">
            <v>0.24374999999999999</v>
          </cell>
          <cell r="AN32">
            <v>0</v>
          </cell>
          <cell r="AO32">
            <v>7</v>
          </cell>
          <cell r="AP32">
            <v>0</v>
          </cell>
          <cell r="AQ32">
            <v>10</v>
          </cell>
          <cell r="AR32">
            <v>0</v>
          </cell>
          <cell r="AS32">
            <v>9</v>
          </cell>
          <cell r="AT32">
            <v>26</v>
          </cell>
          <cell r="AU32">
            <v>0.16250000000000001</v>
          </cell>
          <cell r="AV32">
            <v>0</v>
          </cell>
          <cell r="AW32">
            <v>10</v>
          </cell>
          <cell r="AX32">
            <v>0</v>
          </cell>
          <cell r="AY32">
            <v>19</v>
          </cell>
          <cell r="AZ32">
            <v>0</v>
          </cell>
          <cell r="BA32">
            <v>10</v>
          </cell>
          <cell r="BB32">
            <v>39</v>
          </cell>
          <cell r="BC32">
            <v>0.24374999999999999</v>
          </cell>
        </row>
        <row r="33">
          <cell r="A33" t="str">
            <v>DA26</v>
          </cell>
          <cell r="B33" t="str">
            <v>3-Fortalecimiento Institucional de la Gestión Administrativa y de Apoyo del Invima</v>
          </cell>
          <cell r="C33" t="str">
            <v>Dirección de Alimentos y Bebidas</v>
          </cell>
          <cell r="E33" t="str">
            <v/>
          </cell>
          <cell r="G33" t="str">
            <v>Ejecutar el 95%  de los recursos del presupuesto de invesión apropiado para la vigencia</v>
          </cell>
          <cell r="H33" t="str">
            <v>Cumplir con la ejecución del presupuesto de inversión apropiado a la dependencia de acuerdo a los lineamientos establecidos por la Oficina Asesora de Planeación</v>
          </cell>
          <cell r="I33" t="str">
            <v>Funcionamiento</v>
          </cell>
          <cell r="J33" t="str">
            <v>Ejecucion presupuestal (Inversión)</v>
          </cell>
          <cell r="K33" t="str">
            <v>Total de recursos ejecutados del presupuesto de inversión</v>
          </cell>
          <cell r="L33" t="str">
            <v>Recursos</v>
          </cell>
          <cell r="M33" t="str">
            <v>Trimestral</v>
          </cell>
          <cell r="N33">
            <v>6337812924</v>
          </cell>
          <cell r="O33">
            <v>0</v>
          </cell>
          <cell r="P33">
            <v>6337812924</v>
          </cell>
          <cell r="Q33">
            <v>2889447995.8707099</v>
          </cell>
          <cell r="R33">
            <v>0</v>
          </cell>
          <cell r="S33">
            <v>2889447995.8707099</v>
          </cell>
          <cell r="T33">
            <v>2889447995.8707099</v>
          </cell>
          <cell r="U33">
            <v>0.45590616676755508</v>
          </cell>
          <cell r="V33">
            <v>1</v>
          </cell>
          <cell r="W33" t="str">
            <v/>
          </cell>
          <cell r="X33">
            <v>0</v>
          </cell>
          <cell r="Y33">
            <v>0</v>
          </cell>
          <cell r="Z33">
            <v>0</v>
          </cell>
          <cell r="AA33">
            <v>0</v>
          </cell>
          <cell r="AB33">
            <v>0</v>
          </cell>
          <cell r="AC33">
            <v>310419800.35477698</v>
          </cell>
          <cell r="AD33">
            <v>310419800.35477698</v>
          </cell>
          <cell r="AE33">
            <v>4.8979009648467339E-2</v>
          </cell>
          <cell r="AF33">
            <v>0</v>
          </cell>
          <cell r="AG33">
            <v>0</v>
          </cell>
          <cell r="AH33">
            <v>0</v>
          </cell>
          <cell r="AI33">
            <v>0</v>
          </cell>
          <cell r="AJ33">
            <v>0</v>
          </cell>
          <cell r="AK33">
            <v>576145232.38232899</v>
          </cell>
          <cell r="AL33">
            <v>576145232.38232899</v>
          </cell>
          <cell r="AM33">
            <v>9.0906001690359922E-2</v>
          </cell>
          <cell r="AS33">
            <v>564475615.30750406</v>
          </cell>
          <cell r="AT33">
            <v>564475615.30750406</v>
          </cell>
          <cell r="AU33">
            <v>8.9064732909668334E-2</v>
          </cell>
          <cell r="BA33">
            <v>1438407347.8260999</v>
          </cell>
          <cell r="BB33">
            <v>1438407347.8260999</v>
          </cell>
          <cell r="BC33">
            <v>0.22695642251905948</v>
          </cell>
        </row>
      </sheetData>
      <sheetData sheetId="27">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DA01</v>
          </cell>
          <cell r="B8" t="str">
            <v>Realizar capacitación a entes descentralizados y otros Actores</v>
          </cell>
          <cell r="C8">
            <v>131</v>
          </cell>
          <cell r="D8">
            <v>59</v>
          </cell>
          <cell r="E8">
            <v>72</v>
          </cell>
          <cell r="F8">
            <v>131</v>
          </cell>
          <cell r="G8">
            <v>59</v>
          </cell>
          <cell r="H8">
            <v>72</v>
          </cell>
          <cell r="I8">
            <v>36</v>
          </cell>
          <cell r="J8">
            <v>0.27480916030534353</v>
          </cell>
          <cell r="K8" t="str">
            <v>1.  Se  realizaron 36  capacitaciones en la modalidad  virtual y presencial, alcanzado el 40%    de ejecución con relación a la meta  anual propuesta . Se logró capacitar aproximadamente a 744 asistentes  o profesionales  tecnicos que ealizan IVC en ETS, funcionarios  de plantas de benefico , gremios
2.  Cumplir  la programación  establecida  pese a las dificultades que  surgen de indole administrativo y la emergencia  sanitaria
3.  Ninguna</v>
          </cell>
          <cell r="L8">
            <v>43</v>
          </cell>
          <cell r="M8">
            <v>0.3282442748091603</v>
          </cell>
          <cell r="N8" t="str">
            <v>1.  Se  realizaron 43  capacitaciones en la modalidad  virtual y presencial, alcanzado el 47%    de ejecución  trimestral. Con un 87% de ejecucion acumulada con relación a la meta  anual propuesta . Se logró capacitar aproximadamente a 2.603 asistentes  o profesionales  tecnicos que realizan IVC en ETS, funcionarios  de plantas de beneficio , gremios
2.  Cumplir  la programación  establecida  
3.  Ninguna</v>
          </cell>
          <cell r="O8">
            <v>30</v>
          </cell>
          <cell r="P8">
            <v>0.22900763358778625</v>
          </cell>
          <cell r="Q8" t="str">
            <v>1.  Se  realizaron 30  capacitaciones en la modalidad  virtual y presencial, alcanzado el 33%    de ejecución  trimestral. Con un 100% de ejecucion acumulada con relación a la meta  anual propuesta . Se logró capacitar aproximadamente a 895 asistentes  o profesionales  tecnicos que realizan IVC en ETS, funcionarios  de plantas de beneficio , gremios
2.  Sobre ejecución en 18 capacitaciones con  relación a la  meta anual programada  
3.  Reeplantear  la meta anual de acuerdo a  historicos e ejecucion, necesidades. y recursos asignados en POAI</v>
          </cell>
          <cell r="R8">
            <v>22</v>
          </cell>
          <cell r="S8">
            <v>0.16793893129770993</v>
          </cell>
          <cell r="T8" t="str">
            <v>1.  Se  realizaron 22 capacitaciones en la modalidad  virtual y presencial, alcanzado el 24%    de ejecución  trimestral. Con un 100% de ejecucion acumulada con relación a la meta  anual propuesta . Se logró capacitar aproximadamente a 921 asistentes  o profesionales  tecnicos que realizan IVC en ETS, funcionarios  de plantas de beneficio , gremios
2.  Sobre ejecución en 40 capacitaciones con  relación a la  meta anual programada  
3.  Se  Programar  meta 2023  de acuerdo a l presupueto asignado.</v>
          </cell>
        </row>
        <row r="9">
          <cell r="A9" t="str">
            <v>DA02</v>
          </cell>
          <cell r="B9" t="str">
            <v>Realizar asistencia Técnica a entes territoriales y otros actores</v>
          </cell>
          <cell r="C9">
            <v>51</v>
          </cell>
          <cell r="D9">
            <v>25</v>
          </cell>
          <cell r="E9">
            <v>26</v>
          </cell>
          <cell r="F9">
            <v>51</v>
          </cell>
          <cell r="G9">
            <v>25</v>
          </cell>
          <cell r="H9">
            <v>26</v>
          </cell>
          <cell r="I9">
            <v>17</v>
          </cell>
          <cell r="J9">
            <v>0.33333333333333331</v>
          </cell>
          <cell r="K9" t="str">
            <v xml:space="preserve">1.  Se  realizaron 17 asiencias tecnicas  capacitaciones en la modalidad  virtual y presencial, alcanzado el 39%    de ejecución con relación a la meta  anual propuesta . Se logró brindar asistencias  a aproximadamente a 172 asistentes  o profesionales  tecnicos que realizan IVC en ETS, funcionarios  de plantas de benefico , gremios
2.  Cumplir  la programación  establecida  pese a las dificultades que  surgen de indole administrativo y la emergencia  sanitaria. 
3.  Ninguna </v>
          </cell>
          <cell r="L9">
            <v>4</v>
          </cell>
          <cell r="M9">
            <v>7.8431372549019607E-2</v>
          </cell>
          <cell r="N9" t="str">
            <v xml:space="preserve">1.  Se  realizaron 4 asistencias tecnicas, capacitaciones en la modalidad  virtual y presencial, alcanzado el 9% de ejecución trimestal. Con un 48% de ejecucion acumulada con relación a la meta  anual propuesta . Se logró brindar asistencias  a aproximadamente a 4 asistentes  o profesionales  tecnicos que realizan IVC en  plantas de benefico  animal 
2.  Cumplir  la programación  establecida 
3.  Ninguna </v>
          </cell>
          <cell r="O9">
            <v>20</v>
          </cell>
          <cell r="P9">
            <v>0.39215686274509803</v>
          </cell>
          <cell r="Q9" t="str">
            <v xml:space="preserve">1.  Se  realizaron 20 asistencias tecnicas, capacitaciones en la modalidad  virtual y presencial, alcanzado el 45% de ejecución trimestal. Con un 93% de ejecucion acumulada con relación a la meta  anual propuesta . Se logró brindar asistencias  a aproximadamente a118 asistentes  o profesionales  tecnicos que realizan IVC en  plantas de benefico  animal 
2.  Cumplir  la programación  establecida 
3.  Ninguna </v>
          </cell>
          <cell r="R9">
            <v>10</v>
          </cell>
          <cell r="S9">
            <v>0.19607843137254902</v>
          </cell>
          <cell r="T9" t="str">
            <v xml:space="preserve">1.  Se  realizaron 10 asistencias tecnicas, capacitaciones en la modalidad  virtual y presencial, alcanzado el 23% de ejecución trimestal. Con un 100% de ejecucion acumulada con relación a la meta  anual propuesta . Se logró brindar asistencias  a aproximadamente a 510 asistentes  o profesionales  tecnicos que realizan IVC en  plantas de beneficio  animal 
2.  Cumplir  la programación  establecida 
3.  Ninguna </v>
          </cell>
        </row>
        <row r="10">
          <cell r="A10" t="str">
            <v>DA03</v>
          </cell>
          <cell r="B10" t="str">
            <v>Realizar visitas con propósito de certificación en Alimentos y Bebidas</v>
          </cell>
          <cell r="C10">
            <v>90</v>
          </cell>
          <cell r="D10">
            <v>50</v>
          </cell>
          <cell r="E10">
            <v>40</v>
          </cell>
          <cell r="F10">
            <v>82</v>
          </cell>
          <cell r="G10">
            <v>57</v>
          </cell>
          <cell r="H10">
            <v>25</v>
          </cell>
          <cell r="I10">
            <v>17</v>
          </cell>
          <cell r="J10">
            <v>0.18888888888888888</v>
          </cell>
          <cell r="K10" t="str">
            <v>1.  Se  realizaron 17 visitas para certificación HACCP y  BPM ,  lo que representa un 19% de ejecución  con respecto a la  meta anual  propuesta. 
 2.  La  solicitud de certificación es una actividad  a demanda depende de la radicación de solicitudes de  los usuarios fabricantes de productos de competencia de  la DAB.  
3.Al final de este  trimestre deberia tener un 25% minimo de ejecución</v>
          </cell>
          <cell r="L10">
            <v>9</v>
          </cell>
          <cell r="M10">
            <v>0.1</v>
          </cell>
          <cell r="N10" t="str">
            <v>1.  Se  realizaron 9 visitas para certificación HACCP y  BPM ,  lo que representa un 10% de ejecución  con respecto a la  meta anual  propuesta.  Una ejecución acumulada  del 29%
 2.  La  solicitud de certificación es una actividad  a demanda depende de la radicación de solicitudes de  los usuarios fabricantes de productos de competencia de  la DAB.  
3.Es una actividad a demanda</v>
          </cell>
          <cell r="O10">
            <v>23</v>
          </cell>
          <cell r="P10">
            <v>0.25555555555555554</v>
          </cell>
          <cell r="Q10" t="str">
            <v>1.  Se  realizaron 23 visitas para certificación HACCP y  BPM ,  lo que representa un 26% de ejecución  con respecto a la  meta anual  propuesta.  Tiene una ejecución acumulada  del 54% se certificaron 15 establecimientos
 2.  La  solicitud de certificación es una actividad  a demanda depende de la radicación de solicitudes de  los usuarios fabricantes de productos de competencia de  la DAB.  
3.Es una actividad a demanda</v>
          </cell>
          <cell r="R10">
            <v>33</v>
          </cell>
          <cell r="S10">
            <v>0.36666666666666664</v>
          </cell>
          <cell r="T10" t="str">
            <v>1.  Se  realizaron 33 visitas para certificación HACCP y  BPM ,  lo que representa un 37% de ejecución  con respecto a la  meta anual  propuesta.  Tiene una ejecución acumulada  del 91% se certificaron 10 establecimientos en el trimestre
 2.  La  solicitud de certificación es una actividad  a demanda depende de la radicación de solicitudes de  los usuarios fabricantes de productos de competencia de  la DAB.  
3. Ninguna</v>
          </cell>
        </row>
        <row r="11">
          <cell r="A11" t="str">
            <v>DA04</v>
          </cell>
          <cell r="B11" t="str">
            <v>Hacer Seguimiento a las certificaciones en Alimentos y Bebidas</v>
          </cell>
          <cell r="C11">
            <v>70</v>
          </cell>
          <cell r="D11">
            <v>36</v>
          </cell>
          <cell r="E11">
            <v>34</v>
          </cell>
          <cell r="F11">
            <v>67</v>
          </cell>
          <cell r="G11">
            <v>38</v>
          </cell>
          <cell r="H11">
            <v>29</v>
          </cell>
          <cell r="I11">
            <v>20</v>
          </cell>
          <cell r="J11">
            <v>0.2857142857142857</v>
          </cell>
          <cell r="K11" t="str">
            <v xml:space="preserve"> Se  realizaron 20  visitasde control a  la certificación HACCP y  BPM ,  lo que representa un 29 % de ejecución  con respecto a la  meta anual  propuesta. 
 2.Cumplir  la programación  establecida  pese a las dificultades que  surgen de indole administrativo y la emergencia  sanitaria 
3.Ninguna</v>
          </cell>
          <cell r="L11">
            <v>18</v>
          </cell>
          <cell r="M11">
            <v>0.25714285714285712</v>
          </cell>
          <cell r="N11" t="str">
            <v xml:space="preserve"> Se  realizaron 18  visitasde control a  la certificación HACCP y  BPM ,  lo que representa un 26 % de ejecución trimestral Una ejecucion acumulada del 54% respecto a la  meta anual  propuesta. 
 2.Cumplir  la programación  establecida  pese a las dificultades que  surgen de indole administrativo y la emergencia  sanitaria 
3.Ninguna</v>
          </cell>
          <cell r="O11">
            <v>12</v>
          </cell>
          <cell r="P11">
            <v>0.17142857142857143</v>
          </cell>
          <cell r="Q11" t="str">
            <v xml:space="preserve"> Se  realizaron 12  visitas de control a  la certificación HACCP y  BPM ,  lo que representa un avance del 17 % de ejecución trimestral. Tiene Una ejecucion acumulada del 71% respecto a la  meta anual  propuesta. 
 2.Cumplir  la programación  establecida. 
3.Ninguna</v>
          </cell>
          <cell r="R11">
            <v>17</v>
          </cell>
          <cell r="S11">
            <v>0.24285714285714285</v>
          </cell>
          <cell r="T11" t="str">
            <v xml:space="preserve"> Se  realizaron 17  visitas de control a  la certificación HACCP y  BPM ,  lo que representa un avance del 24 % de ejecución trimestral. Tiene Una ejecucion acumulada del 96% respecto a la  meta anual  propuesta. 
 2.Cumplir  la programación  establecida. 
3.Ninguna</v>
          </cell>
        </row>
        <row r="12">
          <cell r="A12" t="str">
            <v>DA05</v>
          </cell>
          <cell r="B12" t="str">
            <v>Realizar visitas  de Autorización Sanitaria o Autorización Sanitaria Provisional a Plantas de Beneficio Animal, desposte y desprese, en el marco del decreto 1500 de 2007 y resoluciones reglamentarias.</v>
          </cell>
          <cell r="C12">
            <v>102</v>
          </cell>
          <cell r="D12">
            <v>76</v>
          </cell>
          <cell r="E12">
            <v>26</v>
          </cell>
          <cell r="F12">
            <v>102</v>
          </cell>
          <cell r="G12">
            <v>76</v>
          </cell>
          <cell r="H12">
            <v>26</v>
          </cell>
          <cell r="I12">
            <v>29</v>
          </cell>
          <cell r="J12">
            <v>0.28431372549019607</v>
          </cell>
          <cell r="K12" t="str">
            <v>1.  Se  realizaron 29  visitas de autorización sanitaria  a PBA, lo que representa una 48 % de ejecución  con respecto a la meta anual. En este periodo se otogaron 27 autorizaciones a PBA bajo decreto 1500.
2.  La  solicitud de autorización sanitaria  es una actividad a demanda de los usuarios. 
3. Ninguna</v>
          </cell>
          <cell r="L12">
            <v>28</v>
          </cell>
          <cell r="M12">
            <v>0.27450980392156865</v>
          </cell>
          <cell r="N12" t="str">
            <v>1.  Se  realizaron 28  visitas de autorización sanitaria  a PBA, lo que representa una 47 % de ejecució en el trimestre.  Un 95% de  ejecución acumulada   con respecto a la meta anual. E
2.  La  solicitud de autorización sanitaria  es una actividad a demanda de los usuarios., las  cuales  se han aunmentado
3. Revisar  las  solicitudes. El presupuesto asignado se agotó se soicito contrl de cambios POAI para 20 visitas</v>
          </cell>
          <cell r="O12">
            <v>33</v>
          </cell>
          <cell r="P12">
            <v>0.3235294117647059</v>
          </cell>
          <cell r="Q12" t="str">
            <v>1.  Se  realizaron 33  visitas de autorización sanitaria  a PBA, lo que representa una 38 % de ejecución en el trimestre.  Tiene un 100% de  ejecución acumulada   con respecto a la meta anual. 
2.  La  solicitud de autorización sanitaria  es una actividad a demanda de los usuarios, las  cuales  se han aunmentado. Presenta una sobreejecucion de 2 visitas
3. Revisar  las  solicitudes. El presupuesto asignado se agotó se solicito segundo control de cambios POAI para 14 visitas adicionales</v>
          </cell>
          <cell r="R12">
            <v>12</v>
          </cell>
          <cell r="S12">
            <v>0.11764705882352941</v>
          </cell>
          <cell r="T12" t="str">
            <v>1.  Se  realizaron 12  visitas de autorización sanitaria  a PBA, lo que representa una 12 % de ejecución en el trimestre.  Tiene un 100% de  ejecución acumulada   con respecto a la meta anual. 
2.  La  solicitud de autorización sanitaria  es una actividad a demanda de los usuarios, las  cuales  se han aumentado. Presenta una sobreejecucion de 2 visitas
3. Ninguna</v>
          </cell>
        </row>
        <row r="13">
          <cell r="A13" t="str">
            <v>DA06</v>
          </cell>
          <cell r="B13" t="str">
            <v xml:space="preserve">Realizar tramites de registro sanitario-NS-NSO- nuevos, reconocimientos y renovaciones </v>
          </cell>
          <cell r="C13">
            <v>14000</v>
          </cell>
          <cell r="D13">
            <v>0</v>
          </cell>
          <cell r="E13">
            <v>14000</v>
          </cell>
          <cell r="F13">
            <v>11962</v>
          </cell>
          <cell r="G13">
            <v>0</v>
          </cell>
          <cell r="H13">
            <v>11962</v>
          </cell>
          <cell r="I13">
            <v>0</v>
          </cell>
          <cell r="J13">
            <v>0</v>
          </cell>
          <cell r="K13" t="str">
            <v xml:space="preserve">Pendiente el reporte se esta gestionando de forma manual </v>
          </cell>
          <cell r="L13">
            <v>5174</v>
          </cell>
          <cell r="M13">
            <v>0.36957142857142855</v>
          </cell>
          <cell r="N13" t="str">
            <v>1.En el nivel central se tramitaron  5.174  solicitudes de  tramites de expedición de Registros Sanitarios nuevos de  los productos de competencia de la DAB,  con  un 66,50%  de ejecución trimestral .  
2.El volumen de trámites radicados, herramienta tecnologica obsoleta  la cual genera errores   y  reprocesos.  El volumen de PQRS en el SESUITE está generando  mucho tiempo a los funcionarios  para dar respuesa a las mismas, afectando la productividad  del area de R. S.
3.Apoyar el p roceso de transormacion digital</v>
          </cell>
          <cell r="O13">
            <v>3174</v>
          </cell>
          <cell r="P13">
            <v>0.2267142857142857</v>
          </cell>
          <cell r="Q13" t="str">
            <v>1.Durante julio y agosto En el nivel central se tramitaron  3174   solicitudes de  tramites de expedición de Registros Sanitarios nuevos de  los productos de competencia de la DAB,  con  un 40%  de ejecución trimestral .    La ejeucion acumulada es del 100%
2 Por el ataque cibernetico de septiembre no se tienen datos disponibles en el SESUITE del mismo mes.
3.El indicador está sobreejecutado. se debe reeplantear meta.</v>
          </cell>
          <cell r="R13">
            <v>3614</v>
          </cell>
          <cell r="S13">
            <v>0.25814285714285712</v>
          </cell>
          <cell r="T13" t="str">
            <v>1.Durante  el ttimetres en el nivel central se tramitaron  3614   solicitudes de  tramites de expedición de Registros Sanitarios nuevos de  los productos de competencia de la DAB,  con  un 26%  de ejecución trimestral .    La ejeucion acumulada es del 85%
2 Por el segundo ataque cibernetico  no se tienen datos disponibles en el SESUITE  por l oque se reportó  septiembre, octubre y  noviembre  acumulado  en el reporte de noviembre.
3 se aplicaron los controles de cambios</v>
          </cell>
        </row>
        <row r="14">
          <cell r="A14" t="str">
            <v>DA07</v>
          </cell>
          <cell r="B14" t="str">
            <v xml:space="preserve">Realizar tramites de registro sanitario-NS-NSO- nuevos, reconocimientos y renovaciones </v>
          </cell>
          <cell r="C14">
            <v>2787</v>
          </cell>
          <cell r="D14">
            <v>2787</v>
          </cell>
          <cell r="E14">
            <v>0</v>
          </cell>
          <cell r="F14">
            <v>2787</v>
          </cell>
          <cell r="G14">
            <v>2787</v>
          </cell>
          <cell r="H14">
            <v>0</v>
          </cell>
          <cell r="I14">
            <v>0</v>
          </cell>
          <cell r="J14">
            <v>0</v>
          </cell>
          <cell r="K14" t="str">
            <v xml:space="preserve">Pendiente el reporte se esta gestionando de forma manual </v>
          </cell>
          <cell r="L14">
            <v>1040</v>
          </cell>
          <cell r="M14">
            <v>0.37316110513096518</v>
          </cell>
          <cell r="N14" t="str">
            <v xml:space="preserve">1.En el nivel desconcentrado se e tramitaron 1.040 solicitudes de tramites de  expedición de Registros Sanitarios nuevos con  un 130.%  de ejecución  trimetral. La actividad tiene  una  sobre ejecución  del 30%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Reajustar la meta anual por sobre ejecucion   </v>
          </cell>
          <cell r="O14">
            <v>1316</v>
          </cell>
          <cell r="P14">
            <v>0.4721923214926444</v>
          </cell>
          <cell r="Q14" t="str">
            <v xml:space="preserve">1. Durante julio y agosto En el nivel desconcentrado se e tramitaron 1.316 solicitudes de tramites de  expedición de Registros Sanitarios nuevos con  un 165.%  de ejecución  trimestral. La actividad tiene  una  sobre ejecución  del 65% con relación  a la meta anual.
2. Por el ataque cibernetico de septiembre no se tienen datos disponibles en el SESUITE del mismo mes.
3. Reajustar la meta anual por sobre ejecucion   </v>
          </cell>
          <cell r="R14">
            <v>431</v>
          </cell>
          <cell r="S14">
            <v>0.15464657337639037</v>
          </cell>
          <cell r="T14" t="str">
            <v xml:space="preserve">1. Durante el trimestre en el nivel desconcentrado se e tramitaron 431 solicitudes de tramites de  expedición de Registros Sanitarios nuevos con  un 17.%  de ejecución  trimestral. La actividad tiene  una  ejecución  del 100% con relación  a la meta anual.
2 Por el segundo ataque cibernetico  no se tienen datos disponibles en el SESUITE  por l oque se reportó  septiembre, octubre y  noviembre  acumulado  en el reporte de noviembre.
3 se aplicaron los controles de cambio
</v>
          </cell>
        </row>
        <row r="15">
          <cell r="A15" t="str">
            <v>DA08</v>
          </cell>
          <cell r="B15" t="str">
            <v>Realizar tramites asociados a registro sanitario-NS-NSO-(Modificaciones, cambios, certificaciones RS y autorizaciones)</v>
          </cell>
          <cell r="C15">
            <v>10485</v>
          </cell>
          <cell r="D15">
            <v>0</v>
          </cell>
          <cell r="E15">
            <v>10485</v>
          </cell>
          <cell r="F15">
            <v>10485</v>
          </cell>
          <cell r="G15">
            <v>0</v>
          </cell>
          <cell r="H15">
            <v>10485</v>
          </cell>
          <cell r="I15">
            <v>0</v>
          </cell>
          <cell r="J15">
            <v>0</v>
          </cell>
          <cell r="K15" t="str">
            <v xml:space="preserve">Pendiente el reporte se esta gestionando de forma manual </v>
          </cell>
          <cell r="L15">
            <v>3210</v>
          </cell>
          <cell r="M15">
            <v>0.3061516452074392</v>
          </cell>
          <cell r="N15" t="str">
            <v xml:space="preserve">1.En el nivel central se gestionaron 3.210 solicitudes de trámites asociados a registro sanitarios de los productos  competencia de la DAB, de acuerdo a la normatividad sanitaria vigente  con una ejecución trimestral del  33% .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O15">
            <v>2612</v>
          </cell>
          <cell r="P15">
            <v>0.2491177873152122</v>
          </cell>
          <cell r="Q15" t="str">
            <v xml:space="preserve">1. Durante julio y agosto En el nivel central se gestionaron 2,612 solicitudes de trámites asociados a registro sanitarios de los productos  competencia de la DAB, de acuerdo a la normatividad sanitaria vigente  con una ejecución trimestral del  27% . Presenta un acumulado de ejejcucion  del 61%
2. Por el ataque cibernetico de septiembre no se tienen datos disponibles en el SESUITE del mismo mes.
3.  Apoyar  el  plan de implementación de transformación de tecnologia digital. </v>
          </cell>
          <cell r="R15">
            <v>4663</v>
          </cell>
          <cell r="S15">
            <v>0.44473056747734857</v>
          </cell>
          <cell r="T15" t="str">
            <v>1. Durante el trimestre  En el nivel central se gestionaron 4663 solicitudes de trámites asociados a registro sanitarios de los productos  competencia de la DAB, de acuerdo a la normatividad sanitaria vigente  con una ejecución trimestral del  49% . Presenta un acumulado de ejecucion  del 100%
2 Por el segundo ataque cibernetico  no se tienen datos disponibles en el SESUITE  por l oque se reportó  septiembre, octubre y  noviembre  acumulado  en el reporte de noviembre.
3 se aplicaron los contnoles de cambios</v>
          </cell>
        </row>
        <row r="16">
          <cell r="A16" t="str">
            <v>DA09</v>
          </cell>
          <cell r="B16" t="str">
            <v>Realizar tramites asociados a registro sanitario-NS-NSO-(Modificaciones, cambios, certificaciones RS y autorizaciones)</v>
          </cell>
          <cell r="C16">
            <v>7754</v>
          </cell>
          <cell r="D16">
            <v>7754</v>
          </cell>
          <cell r="E16">
            <v>0</v>
          </cell>
          <cell r="F16">
            <v>7754</v>
          </cell>
          <cell r="G16">
            <v>7754</v>
          </cell>
          <cell r="H16">
            <v>0</v>
          </cell>
          <cell r="I16">
            <v>0</v>
          </cell>
          <cell r="J16">
            <v>0</v>
          </cell>
          <cell r="K16" t="str">
            <v xml:space="preserve">Pendiente el reporte se esta gestionando de forma manual </v>
          </cell>
          <cell r="L16">
            <v>3258</v>
          </cell>
          <cell r="M16">
            <v>0.42017023471756515</v>
          </cell>
          <cell r="N16" t="str">
            <v>1.En el nivel Desconcentrado  se gestionaron 3.258 solicitudes de trámites asociados a registro sanitarios con una ejecución trimesral  del  94 %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Revisar  ajuste a la meta  anual..</v>
          </cell>
          <cell r="O16">
            <v>2468</v>
          </cell>
          <cell r="P16">
            <v>0.31828733556873873</v>
          </cell>
          <cell r="Q16" t="str">
            <v>1. Durante julio y agosto En el nivel Desconcentrado  se gestionaron 2,468 solicitudes de trámites asociados a registro sanitarios con una ejecución trimesral  del  71 % La  actividad  tiene una ejecución acumulada total del  100 %  con relación  a la meta anual.
2. Por el ataque cibernetico de septiembre no se tienen datos disponibles en el SESUITE del mismo mes.
3. Reajustar la meta anual por sobre ejecucion</v>
          </cell>
          <cell r="R16">
            <v>2028</v>
          </cell>
          <cell r="S16">
            <v>0.26154242971369618</v>
          </cell>
          <cell r="T16" t="str">
            <v>1. Duranteel trimestre En el nivel Desconcentrado  se gestionaron 2,028 solicitudes de trámites asociados a registro sanitarios con una ejecución trimesral  del  27 % La  actividad  tiene una ejecución acumulada total del  100 %  con relación  a la meta anual.
2 Por el segundo ataque cibernetico  no se tienen datos disponibles en el SESUITE  por l oque se reportó  septiembre, octubre y  noviembre  acumulado  en el reporte de noviembre.
3 se aplicaron los controles de cambios</v>
          </cell>
        </row>
        <row r="17">
          <cell r="A17" t="str">
            <v>DA10</v>
          </cell>
          <cell r="B17" t="str">
            <v xml:space="preserve">Emitir las Evaluaciones Técnico Cientificas  por parte de las Salas Especializadas de la  Comisión Revisora </v>
          </cell>
          <cell r="C17">
            <v>200</v>
          </cell>
          <cell r="D17">
            <v>0</v>
          </cell>
          <cell r="E17">
            <v>200</v>
          </cell>
          <cell r="F17">
            <v>188</v>
          </cell>
          <cell r="G17">
            <v>0</v>
          </cell>
          <cell r="H17">
            <v>188</v>
          </cell>
          <cell r="I17">
            <v>37</v>
          </cell>
          <cell r="J17">
            <v>0.185</v>
          </cell>
          <cell r="K17" t="str">
            <v>1.   Se  emitieron 37 conceptos de evaluaciones tecnicos cientificas, la actividad presenta un 19%  de ejecución   con respecto a la  meta anual  propuesta
2.   Volumen de la documentación a revisar. Por la emergencia Sanitaria hay restricción en de  reuniones presenciales de funcionarios  por lo que se están realizando virtual.
3.Al final de este  trimestre deberia tener un 25% minimo de ejecución</v>
          </cell>
          <cell r="L17">
            <v>66</v>
          </cell>
          <cell r="M17">
            <v>0.33</v>
          </cell>
          <cell r="N17" t="str">
            <v>1.   Se  emitieron 66  conceptos de evaluaciones tecnicos cientificas, la actividad presenta un 33%  de ejecución  Trimestal. Un 52% ejecucion con respecto a la  meta anual  propuesta
2.   Volumen de la documentación a revisar. 
3. Apoyar  la gestion del la selección  por merito del nuevo  miembro</v>
          </cell>
          <cell r="O17">
            <v>45</v>
          </cell>
          <cell r="P17">
            <v>0.22500000000000001</v>
          </cell>
          <cell r="Q17" t="str">
            <v>1.   Se  emitieron 45  conceptos de evaluaciones tecnicos cientificas, la actividad presenta un 23%  de ejecución  Trimestal. Un 74% ejecucion con respecto a la  meta anual  propuesta
2.   Volumen de la documentación a revisar. 
3. Apoyar  la gestion de la selección  por merito del nuevo  miembro.</v>
          </cell>
          <cell r="R17">
            <v>40</v>
          </cell>
          <cell r="S17">
            <v>0.2</v>
          </cell>
          <cell r="T17" t="str">
            <v>1.   Se  emitieron 40  conceptos de evaluaciones tecnicos cientificas, la actividad presenta un 20%  de ejecución  Trimestal. Un 94% ejecucion con respecto a la  meta anual  propuesta
2.   Volumen de la documentación a revisar. 
3. Ninguna.</v>
          </cell>
        </row>
        <row r="18">
          <cell r="A18" t="str">
            <v>DA11</v>
          </cell>
          <cell r="B18" t="str">
            <v>Realizar Sesiones de sala de Especializada de la Comisión Revisora  ordinarias y extraordinarias</v>
          </cell>
          <cell r="C18">
            <v>40</v>
          </cell>
          <cell r="D18">
            <v>40</v>
          </cell>
          <cell r="E18">
            <v>0</v>
          </cell>
          <cell r="F18">
            <v>31</v>
          </cell>
          <cell r="G18">
            <v>31</v>
          </cell>
          <cell r="H18">
            <v>0</v>
          </cell>
          <cell r="I18">
            <v>7</v>
          </cell>
          <cell r="J18">
            <v>0.17499999999999999</v>
          </cell>
          <cell r="K18" t="str">
            <v xml:space="preserve"> 1.   Se  realizaron 7 sesiones en la SEAB,  alcanzando un cumplimiento de  18%  con respecto a la  meta anual  propuesta.
2.   Volumen de la documentación a revisar. Por la emergencia Sanitaria hay restricciónen de  reuniones presenciales de funcionarios  por loque se están realizando virtual.
3. Al final de este  trimestre deberia tener un 25% minimo de ejecución</v>
          </cell>
          <cell r="L18">
            <v>9</v>
          </cell>
          <cell r="M18">
            <v>0.22500000000000001</v>
          </cell>
          <cell r="N18" t="str">
            <v xml:space="preserve"> 1.   Se  realizaron 9 sesiones en la SEAB,  alcanzando un cumplimiento de  23% trimestral.  Un 40% ejecucion con respecto a la  meta anual  propuesta.
2.   Volumen de la documentación a revisar. 
3. apoyar  la gestion del la selección  por merito del nuevo  miembro</v>
          </cell>
          <cell r="O18">
            <v>8</v>
          </cell>
          <cell r="P18">
            <v>0.2</v>
          </cell>
          <cell r="Q18" t="str">
            <v xml:space="preserve"> 1.   Se  realizaron 8 sesiones en la SEAB,  alcanzando un cumplimiento de  20% trimestral.  Un 60% ejecucion con respecto a la  meta anual  propuesta.
2.   Volumen de la documentación a revisar. 
3. Apoyar  la gestion de la selección  por merito del nuevo  miembro</v>
          </cell>
          <cell r="R18">
            <v>7</v>
          </cell>
          <cell r="S18">
            <v>0.17499999999999999</v>
          </cell>
          <cell r="T18" t="str">
            <v xml:space="preserve"> 1.   Se  realizaron 7 sesiones en la SEAB,  alcanzando un cumplimiento de  18% trimestral.  Un 78% ejecucion con respecto a la  meta anual  propuesta.
2.   Volumen de la documentación a revisar. 
3. Ninguna</v>
          </cell>
        </row>
        <row r="19">
          <cell r="A19" t="str">
            <v>DA12</v>
          </cell>
          <cell r="B19" t="str">
            <v>Realizar visitas de seguimiento y/o acompañamiento técnico en actividades relacionadas con IVC a la Dir. Operaciones sanitarias</v>
          </cell>
          <cell r="C19">
            <v>22</v>
          </cell>
          <cell r="D19">
            <v>9</v>
          </cell>
          <cell r="E19">
            <v>13</v>
          </cell>
          <cell r="F19">
            <v>22</v>
          </cell>
          <cell r="G19">
            <v>9</v>
          </cell>
          <cell r="H19">
            <v>13</v>
          </cell>
          <cell r="I19">
            <v>2</v>
          </cell>
          <cell r="J19">
            <v>9.0909090909090912E-2</v>
          </cell>
          <cell r="K19" t="str">
            <v>1.   Se ejecutaron 2 visitas de seguimientos u acompañamiento a GTT   porparte delgrupo de Carnes a GAN y Orinoquia.  Con  13%   de ejecución con respecto a la  meta anual  propuesta.
2.   Cumplir  la programación  de acuerdo al numero de actividades planeadas pese a las problemas que surgen  por    la Emergencia Sanitaria 
3. Al final de este  trimestre deberia tener un 25% minimo de ejecución</v>
          </cell>
          <cell r="L19">
            <v>6</v>
          </cell>
          <cell r="M19">
            <v>0.27272727272727271</v>
          </cell>
          <cell r="N19" t="str">
            <v>1.   Se ejecutaron 6 visitas de seguimientos u acompañamiento a GTT   p  Con  38%   de ejecución trimestral. Tiene una ejecucion acumulada del 50% con respecto a la  meta anual  propuesta.
2.   Cumplir  la programación   
3. Solicitar ajuste presupuestal dependiendo la  necesidades nuevas o programarlas  virtual</v>
          </cell>
          <cell r="O19">
            <v>9</v>
          </cell>
          <cell r="P19">
            <v>0.40909090909090912</v>
          </cell>
          <cell r="Q19" t="str">
            <v>1.   Se ejecutaron 9 visitas de seguimientos u acompañamiento a GTT     Con  56%   de ejecución trimestral. Tiene una ejecucion acumulada del 100% con respecto a la  meta anual  propuesta.
2.   Cumplir  la programación   
3. Revisar y reeplantear  meta</v>
          </cell>
          <cell r="R19">
            <v>5</v>
          </cell>
          <cell r="S19">
            <v>0.22727272727272727</v>
          </cell>
          <cell r="T19" t="str">
            <v>1.   Se ejecutaron 5 visitas de seguimientos u acompañamiento a GTT     Con  31%   de ejecución trimestral. Tiene una ejecucion acumulada del 100% con respecto a la  meta anual  propuesta.
2.   Cumplir  la programación   
3. Ninguna</v>
          </cell>
        </row>
        <row r="20">
          <cell r="A20" t="str">
            <v>DA13</v>
          </cell>
          <cell r="B20" t="str">
            <v>Elaborar y actualizar   documentos técnicos (lineamientos,infografias instrumentos, procedimientos)</v>
          </cell>
          <cell r="C20">
            <v>60</v>
          </cell>
          <cell r="D20">
            <v>0</v>
          </cell>
          <cell r="E20">
            <v>60</v>
          </cell>
          <cell r="F20">
            <v>60</v>
          </cell>
          <cell r="G20">
            <v>0</v>
          </cell>
          <cell r="H20">
            <v>60</v>
          </cell>
          <cell r="I20">
            <v>15</v>
          </cell>
          <cell r="J20">
            <v>0.25</v>
          </cell>
          <cell r="K20" t="str">
            <v>1.Se han elaborado  15 documentos tecnicos, circulares  externas  dirigidas a ETS, lineamientos de PINES, Lineamientos  de planes de muestreos, actualizacion  de instructivos ETC. Se ha ejecutado un 31% con respecto a la meta  anual  programada.
2. Ninguno
3. Ninguno</v>
          </cell>
          <cell r="L20">
            <v>16</v>
          </cell>
          <cell r="M20">
            <v>0.26666666666666666</v>
          </cell>
          <cell r="N20" t="str">
            <v>1.Se han elaborado  16 documentos tecnicos, circulares  externas  dirigidas a ETS, lineamientos de PINES, Lineamientos  de planes de muestreos, actualizacion  de instructivos ETC. Se ha ejecutadoene le trimestre un 33% . Se tiene una ejecución acumulada  del 63%con respecto a la meta  anual  programada.
2. Ninguno
3. Ninguno</v>
          </cell>
          <cell r="O20">
            <v>24</v>
          </cell>
          <cell r="P20">
            <v>0.4</v>
          </cell>
          <cell r="Q20" t="str">
            <v>1.Se  elaboraron 24 documentos tecnicos, circulares  externas  dirigidas a ETS, lineamientos de PINES, Lineamientos  de planes de muestreos, actualizacion  de instructivos ETC. Se ha ejecutado en el trimestre un 49% . Se tiene una ejecución acumulada  del 100%con respecto a la meta  anual  programada.
2. Ninguno
3. Revisar y reeplantear  meta por sobreejecución en 6 documentos</v>
          </cell>
          <cell r="R20">
            <v>5</v>
          </cell>
          <cell r="S20">
            <v>8.3333333333333329E-2</v>
          </cell>
          <cell r="T20" t="str">
            <v>1.Se  elaboraron 5 documentos tecnicos, circulares  externas  dirigidas a ETS, lineamientos de PINES, Lineamientos  de planes de muestreos, actualizacion  de instructivos ETC. Se ha ejecutado en el trimestre un 10% . Se tiene una ejecución acumulada  del 100%con respecto a la meta  anual  programada.
2. Ninguno
3.Ninguna</v>
          </cell>
        </row>
        <row r="21">
          <cell r="A21" t="str">
            <v>DA14</v>
          </cell>
          <cell r="B21" t="str">
            <v>Realizar visitas de auditorias o  seguimientos técnico en actividades relacionadas con IVC y circulares 046 de 2014 a las Entidades territriales  de Salud -ETS</v>
          </cell>
          <cell r="C21">
            <v>112</v>
          </cell>
          <cell r="D21">
            <v>72</v>
          </cell>
          <cell r="E21">
            <v>40</v>
          </cell>
          <cell r="F21">
            <v>86</v>
          </cell>
          <cell r="G21">
            <v>57</v>
          </cell>
          <cell r="H21">
            <v>29</v>
          </cell>
          <cell r="I21">
            <v>24</v>
          </cell>
          <cell r="J21">
            <v>0.21428571428571427</v>
          </cell>
          <cell r="K21" t="str">
            <v>1. Se realizaron 24 visitas de auditoría o seguimiento técnico a  ETS,  representa un  21 % de ejecución  con relacion a la meta anual propuesta. 
2.  Esta  actividad historicamente se realiza en  el segundo semestre del año, mas  sin embargo se flexibilizó la programación en aras de optimizar tiempo y  recurso humano.
3.Al final de este  trimestre deberia tener un 25% minimo de ejecución</v>
          </cell>
          <cell r="L21">
            <v>27</v>
          </cell>
          <cell r="M21">
            <v>0.24107142857142858</v>
          </cell>
          <cell r="N21" t="str">
            <v>1. Se realizaron 27 visitas de auditoría o seguimiento técnico a  ETS,  representa un  24 % de ejecución trimestral. con un 46% de ejecuion acumulada  con relacion a la meta anual propuesta. 
2.  Esta  actividad historicamente se realiza en  el segundo semestre del año, mas  sin embargo se flexibilizó la programación en aras de optimizar tiempo y  recurso humano.
3.Al final de este  trimestre deberia tener un 25% minimo de ejecución</v>
          </cell>
          <cell r="O21">
            <v>30</v>
          </cell>
          <cell r="P21">
            <v>0.26785714285714285</v>
          </cell>
          <cell r="Q21" t="str">
            <v>1. Se realizaron 30 visitas de auditoría o seguimiento técnico a  ETS,  representa un  27 % de ejecución trimestral. con un 72 % de ejecuion acumulada  con relacion a la meta anual propuesta. 
2.  Esta  actividad historicamente se realiza en  el segundo semestre del año, mas  sin embargo se flexibilizó la programación en aras de optimizar tiempo y  recurso humano.
3.Reeplantear meta no alcanzaron los recursos asignados en  POAI  para cumplir la meta programada a mas de 75 km. El promedio de vaiticos es de grado 11 los funcionarios que realizan la actividad son grados 15 y 20</v>
          </cell>
          <cell r="R21">
            <v>5</v>
          </cell>
          <cell r="S21">
            <v>4.4642857142857144E-2</v>
          </cell>
          <cell r="T21" t="str">
            <v>1. Se realizaron 5 visitas de auditoría o seguimiento técnico a  ETS,  representa un  4 % de ejecución trimestral. con un 77 % de ejecuion acumulada  con relacion a la meta anual propuesta. 
2.  Esta  actividad historicamente se realiza en  el segundo semestre del año, mas  sin embargo se flexibilizó la programación en aras de optimizar tiempo y  recurso humano.
3.Ninguna</v>
          </cell>
        </row>
        <row r="22">
          <cell r="A22" t="str">
            <v>DA15</v>
          </cell>
          <cell r="B22" t="str">
            <v>Elaborar informe sobre el análisis de las piezas publicitarias aportadas por el contrato de monitoreo de medios masivos de publicidad de los productos de interes de la Direccion de Alimentos y Bebidas</v>
          </cell>
          <cell r="C22">
            <v>2</v>
          </cell>
          <cell r="D22">
            <v>0</v>
          </cell>
          <cell r="E22">
            <v>2</v>
          </cell>
          <cell r="F22">
            <v>2</v>
          </cell>
          <cell r="G22">
            <v>0</v>
          </cell>
          <cell r="H22">
            <v>2</v>
          </cell>
          <cell r="I22">
            <v>0</v>
          </cell>
          <cell r="J22">
            <v>0</v>
          </cell>
          <cell r="K22" t="str">
            <v>No aplica, acción semestral</v>
          </cell>
          <cell r="L22">
            <v>1</v>
          </cell>
          <cell r="M22">
            <v>0.5</v>
          </cell>
          <cell r="N22" t="str">
            <v xml:space="preserve"> 1.   Se  realizó  un informe sobre analisi de piezas publicitaria,  alcanzando un cumplimiento de  50% en el semestre .
2.   Volumen de la documentación a revisar. 
3. Deficit de recurso humano.</v>
          </cell>
          <cell r="O22">
            <v>0</v>
          </cell>
          <cell r="P22">
            <v>0</v>
          </cell>
          <cell r="Q22" t="str">
            <v>No aplica, acción semestral</v>
          </cell>
          <cell r="R22">
            <v>1</v>
          </cell>
          <cell r="S22">
            <v>0.5</v>
          </cell>
          <cell r="T22" t="str">
            <v xml:space="preserve"> 1.   Se  realizó  un informe sobre analisi de piezas publicitaria,  alcanzando un cumplimiento de  50% en el semestre . Presenta una  ejecucion  acumulada  anual del 100%
2.   Volumen de la documentación a revisar. 
3. Mejorar la etapa  contractual para el 2023</v>
          </cell>
        </row>
        <row r="23">
          <cell r="A23" t="str">
            <v>DA16</v>
          </cell>
          <cell r="B23" t="str">
            <v>Convocar a reuniones de Comité Técnico Nacional de Bioseguridad para OVM con uso en salud o alimentación humana</v>
          </cell>
          <cell r="C23">
            <v>6</v>
          </cell>
          <cell r="D23">
            <v>0</v>
          </cell>
          <cell r="E23">
            <v>6</v>
          </cell>
          <cell r="F23">
            <v>6</v>
          </cell>
          <cell r="G23">
            <v>0</v>
          </cell>
          <cell r="H23">
            <v>6</v>
          </cell>
          <cell r="I23">
            <v>1</v>
          </cell>
          <cell r="J23">
            <v>0.16666666666666666</v>
          </cell>
          <cell r="K23" t="str">
            <v xml:space="preserve">Se realizó   1 actividad,  presenta un  17 % de ejecución  con relacion a la meta anual propuesta. 
2. Las actividades  se generan  a paritr  de la formalización del contrato de organismos generados por  biotecnologia  OGM. Aplicativo  no funciona temporalmente.
3. Al final de este  trimestre deberia tener un 25% minimo de ejecución Reactivación del aplicativo para respuesta  a tramites </v>
          </cell>
          <cell r="L23">
            <v>2</v>
          </cell>
          <cell r="M23">
            <v>0.33333333333333331</v>
          </cell>
          <cell r="N23" t="str">
            <v>Se realizó   2 actividad,  presenta un  33 % de ejecución trimestra. Un  50% ejecucion acumulada con relacion a la meta anual propuesta. 
2. Las actividades  se generan  a paritr  de la formalización del contrato de organismos generados por  biotecnologia  OGM. 
3. Ninguna</v>
          </cell>
          <cell r="O23">
            <v>0</v>
          </cell>
          <cell r="P23">
            <v>0</v>
          </cell>
          <cell r="Q23" t="str">
            <v>1. No se realizaron comites  en el trimestre. Sigue con Un  50% ejecucion acumulada con relacion a la meta anual propuesta. 
2.Ninguno
3. Continuar con la programacion establecida.</v>
          </cell>
          <cell r="R23">
            <v>3</v>
          </cell>
          <cell r="S23">
            <v>0.5</v>
          </cell>
          <cell r="T23" t="str">
            <v>1.Se realizaron 3 comites  en el trimestre.  A nivel trimestral tiene una ejecucion del 50%. Presenta  Un  100 % ejecucion acumulada con relacion a la meta anual propuesta. 
2.Ninguno
3.Ninguna..</v>
          </cell>
        </row>
        <row r="24">
          <cell r="A24" t="str">
            <v>DA17</v>
          </cell>
          <cell r="B24" t="str">
            <v>Realizar simposios Nacionales relacionados con temas de prioridad de la Dirección de Alimentos y Bebidas con enfoque de riesgo.</v>
          </cell>
          <cell r="C24">
            <v>1</v>
          </cell>
          <cell r="D24">
            <v>0</v>
          </cell>
          <cell r="E24">
            <v>1</v>
          </cell>
          <cell r="F24">
            <v>1</v>
          </cell>
          <cell r="G24">
            <v>0</v>
          </cell>
          <cell r="H24">
            <v>1</v>
          </cell>
          <cell r="I24">
            <v>0</v>
          </cell>
          <cell r="J24">
            <v>0</v>
          </cell>
          <cell r="K24" t="str">
            <v>No aplica, acción anual</v>
          </cell>
          <cell r="L24">
            <v>1</v>
          </cell>
          <cell r="M24">
            <v>1</v>
          </cell>
          <cell r="N24" t="str">
            <v>No aplica, acción anual</v>
          </cell>
          <cell r="O24">
            <v>0</v>
          </cell>
          <cell r="P24">
            <v>0</v>
          </cell>
          <cell r="Q24" t="str">
            <v>No aplica, acción anual</v>
          </cell>
          <cell r="R24">
            <v>0</v>
          </cell>
          <cell r="S24">
            <v>0</v>
          </cell>
          <cell r="T24" t="str">
            <v>1. Se realizo un simposio  por parte del  grupo de articulacion y coordinacion ETS dirigido a  los  funcinarios de las   ETS que  realizan IVC   y  a los funcionaios  invitados  del invima. Alcanzó 100% de ejecucion anual
2,Ninguna
3,Ninguna</v>
          </cell>
        </row>
        <row r="25">
          <cell r="A25" t="str">
            <v>DA18</v>
          </cell>
          <cell r="B25" t="str">
            <v>Realizar la entrega oportuna a la Direcciòn de Operaciones Sanitarias de la programacion de visitas y toma de muestra por IVC</v>
          </cell>
          <cell r="C25">
            <v>8</v>
          </cell>
          <cell r="D25">
            <v>0</v>
          </cell>
          <cell r="E25">
            <v>8</v>
          </cell>
          <cell r="F25">
            <v>8</v>
          </cell>
          <cell r="G25">
            <v>0</v>
          </cell>
          <cell r="H25">
            <v>8</v>
          </cell>
          <cell r="I25">
            <v>2</v>
          </cell>
          <cell r="J25">
            <v>0.25</v>
          </cell>
          <cell r="K25" t="str">
            <v>1. Se han entregado  2  matriz de programación de visitas y toma de muestra por IVC a la  Dirección de Operaciones Sanitarias. La actividad presenta un 25% de ejecución con relación a la meta  anual  programada
2. Ninguno
3. Ninguna</v>
          </cell>
          <cell r="L25">
            <v>2</v>
          </cell>
          <cell r="M25">
            <v>0.25</v>
          </cell>
          <cell r="N25" t="str">
            <v>1. Se han entregado  2  matriz de programación de visitas y toma de muestra por IVC a la  Dirección de Operaciones Sanitarias. La actividad presenta un 25% en el trimestre. Un 50% de ejecucion acumulada con relación a la meta  anual  programada
2. Ninguno
3. Ninguna</v>
          </cell>
          <cell r="O25">
            <v>2</v>
          </cell>
          <cell r="P25">
            <v>0.25</v>
          </cell>
          <cell r="Q25" t="str">
            <v>1. Se han entregado  2  matriz de programación de visitas y toma de muestra por IVC a la  Dirección de Operaciones Sanitarias. La actividad presenta un 25% en el trimestre. Un 75% de ejecucion acumulada con relación a la meta  anual  programada
2. Ninguno
3. Ninguna</v>
          </cell>
          <cell r="R25">
            <v>2</v>
          </cell>
          <cell r="S25">
            <v>0.25</v>
          </cell>
          <cell r="T25" t="str">
            <v>1. Se han entregado  2  matriz de programación de visitas y toma de muestra por IVC a la  Dirección de Operaciones Sanitarias. La actividad presenta un 25% en el trimestre. Un 100% de ejecucion acumulada con relación a la meta  anual  programada
2. Ninguno
3. Ninguna</v>
          </cell>
        </row>
        <row r="26">
          <cell r="A26" t="str">
            <v>DA19</v>
          </cell>
          <cell r="B26" t="str">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ell>
          <cell r="C26">
            <v>7845</v>
          </cell>
          <cell r="D26">
            <v>5667</v>
          </cell>
          <cell r="E26">
            <v>2178</v>
          </cell>
          <cell r="F26">
            <v>6368</v>
          </cell>
          <cell r="G26">
            <v>1687</v>
          </cell>
          <cell r="H26">
            <v>4681</v>
          </cell>
          <cell r="I26">
            <v>13</v>
          </cell>
          <cell r="J26">
            <v>1.6571064372211599E-3</v>
          </cell>
          <cell r="K26" t="str">
            <v>1. Se han tomado 13 muestras por la Dirección de Operaciones Sanitarias  en el marco de los planes de muestreo de la DAB. Se ha ejecutado 0,10%  con relación a  la meta anual  de las  muestras programadas
2.La Información de toma de muestras  es realizada por otra Dirección, de la que dependemos   para  hacer el reporte del POA mesualmente.
3.  Se debe mejorar los tiempos de entrega  de la información. Al final de este  trimestre deberia tener un 25% minimo de ejecución</v>
          </cell>
          <cell r="L26">
            <v>844</v>
          </cell>
          <cell r="M26">
            <v>0.10758444869343531</v>
          </cell>
          <cell r="N26" t="str">
            <v>1. Se han tomado 844 muestras por la Dirección de Operaciones Sanitarias  en el marco de los planes de muestreo de la DAB. Se ha ejecutado 7%  con relación a  la meta anual  de las  muestras programadas
2.La Información de toma de muestras  es realizada por otra Dirección, de la que dependemos   para  hacer el reporte del POA mesualmente.
3.  Se debe mejorar los tiempos contractuales estan aectando  la meta anual, por lo que se considerará hacer un ajuste a la misma.</v>
          </cell>
          <cell r="O26">
            <v>1668</v>
          </cell>
          <cell r="P26">
            <v>0.21261950286806883</v>
          </cell>
          <cell r="Q26" t="str">
            <v>1. Se han tomado 844 muestras por la Dirección de Operaciones Sanitarias  en el marco de los planes de muestreo de la DAB. Se ha ejecutado 7%  con relación a  la meta anual  de las  muestras programadas
2.La Información de toma de muestras  es realizada por otra Dirección, de la que dependemos   para  hacer el reporte del POA mesualmente.
3.  Se debe mejorar los tiempos contractuales estan aectando  la meta anual, por lo que se considerará hacer un ajuste a la misma.</v>
          </cell>
          <cell r="R26">
            <v>3843</v>
          </cell>
          <cell r="S26">
            <v>0.48986615678776291</v>
          </cell>
          <cell r="T26" t="str">
            <v>1. En el trimestre Se han tomado 3,483 muestras por la Dirección de Operaciones Sanitarias  en el marco de los planes de muestreo de la DAB. Se ha ejecutado 49% trimestral. Presenta un ejecución acumulada del 81,17%
2.En el mes de septiembre se ejecutaron dos muestras más de lo reportado.
En el mes de octubre se ejecutó una muestra más de lo reportado.
En el mes de noviembre se ejecutaron dos muestras más de lo reportado.
3.  Bajar los tiempos  de reporte  de  la sabana de muestreos por parte de la D.O.S</v>
          </cell>
        </row>
        <row r="27">
          <cell r="A27" t="str">
            <v>DA20</v>
          </cell>
          <cell r="B27" t="str">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ell>
          <cell r="C27">
            <v>15</v>
          </cell>
          <cell r="D27">
            <v>0</v>
          </cell>
          <cell r="E27">
            <v>15</v>
          </cell>
          <cell r="F27">
            <v>7</v>
          </cell>
          <cell r="G27">
            <v>0</v>
          </cell>
          <cell r="H27">
            <v>7</v>
          </cell>
          <cell r="I27">
            <v>1</v>
          </cell>
          <cell r="J27">
            <v>6.6666666666666666E-2</v>
          </cell>
          <cell r="K27" t="str">
            <v>No aplica, acción anual</v>
          </cell>
          <cell r="L27">
            <v>2</v>
          </cell>
          <cell r="M27">
            <v>0.13333333333333333</v>
          </cell>
          <cell r="N27" t="str">
            <v>No aplica, acción anual</v>
          </cell>
          <cell r="O27">
            <v>3</v>
          </cell>
          <cell r="P27">
            <v>0.2</v>
          </cell>
          <cell r="Q27" t="str">
            <v>No aplica, acción anual</v>
          </cell>
          <cell r="R27">
            <v>1</v>
          </cell>
          <cell r="S27">
            <v>6.6666666666666666E-2</v>
          </cell>
          <cell r="T27" t="str">
            <v>1. En el trimestre se entregó  1 informes de resultados de los planes de muestros de riesgos quimicos y de vigilancia epidemilogica. La actividad presenta un 47% de ejecucion anual
2. Se reportan  solo los  que el  Director tecnico considere pertinente.
3. Se propone  no  hacer el reporte para la vigencia  2023 no se programa  meta en el poa del 2023</v>
          </cell>
        </row>
        <row r="28">
          <cell r="A28" t="str">
            <v>DA21</v>
          </cell>
          <cell r="B28" t="str">
            <v>Elaborar  informes de la participación en   reuniones de temas  relacionadas con Comites de CODEX ALIMENTARIUS</v>
          </cell>
          <cell r="C28">
            <v>10</v>
          </cell>
          <cell r="D28">
            <v>2</v>
          </cell>
          <cell r="E28">
            <v>8</v>
          </cell>
          <cell r="F28">
            <v>7</v>
          </cell>
          <cell r="G28">
            <v>2</v>
          </cell>
          <cell r="H28">
            <v>5</v>
          </cell>
          <cell r="I28">
            <v>1</v>
          </cell>
          <cell r="J28">
            <v>0.1</v>
          </cell>
          <cell r="K28" t="str">
            <v>1. Se realizó: Report of the 52nd Session of the Codex Committee on Food Hygiene virtual  en el trimestre,  presenta un 10 % de ejecución  con relacion a la meta anual propuesta. 
2.  Las condiciones que establezca la organización del CODEX ALIMENTARIUS 
3. Al final de este  trimestre deberia tener un 25% minimo de ejecución</v>
          </cell>
          <cell r="L28">
            <v>2</v>
          </cell>
          <cell r="M28">
            <v>0.2</v>
          </cell>
          <cell r="N28" t="str">
            <v>1. Se realizó: 2 eventos de Codex virtualen el trimestre,  presenta un 20 % de ejecución. Un 30% e ejecucionacumulada con relacion a la meta anual propuesta. 
2.  Las condiciones que establezca la organización del CODEX ALIMENTARIUS 
3. Se solicitó liberación de saldos  por valor  de $71 millones se dejaron recurso para garantizar 3 eventos preenciales</v>
          </cell>
          <cell r="O28">
            <v>0</v>
          </cell>
          <cell r="P28">
            <v>0</v>
          </cell>
          <cell r="Q28" t="str">
            <v>1, No se realizaron comites  en el trimestre. Sigue con Un  30% ejecucion acumulada con relacion a la meta anual propuesta. 
2.  Las condiciones que establezca la organización del CODEX ALIMENTARIUS 
3. Se solicitó liberación de saldos  por valor  de $71 millones se dejaron recurso para garantizar 3 eventos presenciales</v>
          </cell>
          <cell r="R28">
            <v>4</v>
          </cell>
          <cell r="S28">
            <v>0.4</v>
          </cell>
          <cell r="T28" t="str">
            <v>1, se asisitieron a  4 codex en el trimestre, tienen  un 40% ejecucion trimestral. Presenta  Un  70% ejecucion acumulada . 
 Cuadragésimo quinto (45) período de sesiones de la COMISIÓN DEL CODEX ALIMENTARIUS desarrollado desdel el 21 de nociembre al 13 de diciembre
Grupo de IVC
 Comité de Higiene de Alimentos, desarrollado del 29 de noviembre al 8 de diciembre 
2.  Las condiciones que establezca la organización del CODEX ALIMENTARIUS 
3. Ninguna</v>
          </cell>
        </row>
        <row r="29">
          <cell r="A29" t="str">
            <v>DA22</v>
          </cell>
          <cell r="B29" t="str">
            <v>Realizar visitas de acompañamiento a las autoridades sanitarias de terceros paises para la habilitación y certificación de establecimientos colombianos que quieren exportar</v>
          </cell>
          <cell r="C29">
            <v>6</v>
          </cell>
          <cell r="D29">
            <v>6</v>
          </cell>
          <cell r="E29">
            <v>0</v>
          </cell>
          <cell r="F29">
            <v>4</v>
          </cell>
          <cell r="G29">
            <v>4</v>
          </cell>
          <cell r="H29">
            <v>0</v>
          </cell>
          <cell r="I29">
            <v>1</v>
          </cell>
          <cell r="J29">
            <v>0.16666666666666666</v>
          </cell>
          <cell r="K29" t="str">
            <v>1. Se realizó 1  visita de acompañamiento en el trimestre,  presenta un  17% de ejecución  con relacion a la meta anual propuesta.   PLANTAS DE BENEFICIO Y DESPOSTE DE LA ESPECIE BOVINA POR EL SERVICIO AGRÍCOLA Y GANADERO- SAG / GOBIERNO DE CHILE
2. Depende  de las solicitudes  de terceros  paises  radicadas y de la confirmación de las misma.
3. Al final de este  trimestre deberia tener un 25% minimo de ejecución</v>
          </cell>
          <cell r="L29">
            <v>1</v>
          </cell>
          <cell r="M29">
            <v>0.16666666666666666</v>
          </cell>
          <cell r="N29" t="str">
            <v>1. Se realizó 1  visita de acompañamientode terceros paise SINGAPUR en el trimestre,  presenta un  17% de ejecución. Un 33% ejecucion acumulada con relacion a la meta anual propuesta.   
2. Depende  de las solicitudes  de terceros  paises  radicadas y de la confirmación de las misma.
3. Ninguna</v>
          </cell>
          <cell r="O29">
            <v>1</v>
          </cell>
          <cell r="P29">
            <v>0.16666666666666666</v>
          </cell>
          <cell r="Q29" t="str">
            <v>1. Se realizó 1  visita de acompañamientode terceros paise APHIS en el trimestre,  presenta un  17% de ejecución. Un 50 ejecucion acumulada con relacion a la meta anual propuesta.   
2. Depende  de las solicitudes  de terceros  paises  radicadas y de la confirmación de las misma.
3. Ninguna</v>
          </cell>
          <cell r="R29">
            <v>1</v>
          </cell>
          <cell r="S29">
            <v>0.16666666666666666</v>
          </cell>
          <cell r="T29" t="str">
            <v>1. Se realizó 1  visita de acompañamientode terceros paise CUBA en el trimestre,  presenta un  17% de ejecución. Un 67 ejecucion acumulada con relacion a la meta anual propuesta.   
2. Depende  de las solicitudes  de terceros  paises  radicadas y de la confirmación de las misma.
3. Ninguna</v>
          </cell>
        </row>
        <row r="30">
          <cell r="A30" t="str">
            <v>DA23</v>
          </cell>
          <cell r="B30" t="str">
            <v xml:space="preserve">Realizar visitas de habilitacion de establecimientos o de reconocimeito de equivalencia de sistemas sanitarios en terceros países </v>
          </cell>
          <cell r="C30">
            <v>11</v>
          </cell>
          <cell r="D30">
            <v>6</v>
          </cell>
          <cell r="E30">
            <v>5</v>
          </cell>
          <cell r="F30">
            <v>2</v>
          </cell>
          <cell r="G30">
            <v>0</v>
          </cell>
          <cell r="H30">
            <v>2</v>
          </cell>
          <cell r="I30">
            <v>2</v>
          </cell>
          <cell r="J30">
            <v>0.18181818181818182</v>
          </cell>
          <cell r="K30" t="str">
            <v>1.Se realizó 2 actividad en el trimestre,  presenta un  15 % de ejecución  con relacion a la meta anual propuesta.  Buques  en Manta Ecuador certificacion HACCP
2. Depende  de las solicitudes  de terceros  paises  radicadas y de la confirmación de las misma.
3. Al final de este  trimestre deberia tener un 25% minimo de ejecución</v>
          </cell>
          <cell r="L30">
            <v>0</v>
          </cell>
          <cell r="M30">
            <v>0</v>
          </cell>
          <cell r="N30" t="str">
            <v>1.No se realizó  actividad en el trimestre,  presenta un  15 % de ejecución  
2. Depende  de las solicitudes  de terceros  paises  radicadas y de la confirmación de las misma.
3. Ninguna</v>
          </cell>
          <cell r="O30">
            <v>0</v>
          </cell>
          <cell r="P30">
            <v>0</v>
          </cell>
          <cell r="Q30" t="str">
            <v>1.No se realizó  actividad en el trimestre,  presenta un  15 % de ejecución  
2. Depende  de las solicitudes  de terceros  paises  radicadas y de la confirmación de las misma.
3. Ninguna</v>
          </cell>
          <cell r="R30">
            <v>0</v>
          </cell>
          <cell r="S30">
            <v>0</v>
          </cell>
          <cell r="T30" t="str">
            <v>1.No se realizó  actividad en el trimestre,  presenta un  18 % de ejecución anual  
2. Depende  de las solicitudes  de terceros  paises  radicadas y de la confirmación de las misma.
3. Ninguna</v>
          </cell>
        </row>
        <row r="31">
          <cell r="A31" t="str">
            <v>DA24</v>
          </cell>
          <cell r="B31" t="str">
            <v>Identificar y ejecutar las actividades de participación ciudadana de acuerdo a la metodologia institucional_ Lineamientos de documentación de participación ciudadana y rendición de cuentas</v>
          </cell>
          <cell r="C31">
            <v>1</v>
          </cell>
          <cell r="D31">
            <v>0</v>
          </cell>
          <cell r="E31">
            <v>1</v>
          </cell>
          <cell r="F31">
            <v>1</v>
          </cell>
          <cell r="G31">
            <v>0</v>
          </cell>
          <cell r="H31">
            <v>1</v>
          </cell>
          <cell r="I31">
            <v>0</v>
          </cell>
          <cell r="J31">
            <v>0</v>
          </cell>
          <cell r="K31" t="str">
            <v>1. No se realizó actividad en el trimestre,  presenta un  0 % de ejecución  con relacion a la meta anual propuesta. 
2.  Ninguna 
3. Al final de este  trimestre deberia tener un 25% minimo de ejecución</v>
          </cell>
          <cell r="L31">
            <v>0</v>
          </cell>
          <cell r="M31">
            <v>0</v>
          </cell>
          <cell r="N31" t="str">
            <v>1.No se realizó  actividad en el trimestre,  presenta un  0 % de ejecución  
2. Ninguna
3. Ninguna</v>
          </cell>
          <cell r="O31">
            <v>0</v>
          </cell>
          <cell r="P31">
            <v>0</v>
          </cell>
          <cell r="Q31" t="str">
            <v>1.No se realizó  actividad en el trimestre,  presenta un  0 % de ejecución  
2. Ninguna
3. Ninguna</v>
          </cell>
          <cell r="R31">
            <v>1</v>
          </cell>
          <cell r="S31">
            <v>1</v>
          </cell>
          <cell r="T31" t="str">
            <v>1.Se reportan 6 actividades de participación ciudadana las cuales se hicieron 4 en el mes de abril 3 del grupo de carnes y 1 una del grupo de articulacion Ets.  En el mes de mayo se realizaron 2  de las cuales   1 del grupo de carnes  y 1 del grupo articulacion ETS.
 En agosto se realizó 1 actividad por el grupo de carnes. 
 En Noviembre se realizo 1 evento por el grupo de riesgos quimicos.   Presenta un 100 % de ejecución  anual. 
2. Ninguna
3. Ninguna</v>
          </cell>
        </row>
        <row r="32">
          <cell r="A32" t="str">
            <v>DA25</v>
          </cell>
          <cell r="B32" t="str">
            <v>Realizar estudio, evaluación y conceptualización de la sala especializada de alimentos y bebidas de la comisión revisora del instituto, En relación con los Alimentos Para Propósitos Médicos Especiales – APME</v>
          </cell>
          <cell r="C32">
            <v>160</v>
          </cell>
          <cell r="D32">
            <v>0</v>
          </cell>
          <cell r="E32">
            <v>160</v>
          </cell>
          <cell r="F32">
            <v>120</v>
          </cell>
          <cell r="G32">
            <v>0</v>
          </cell>
          <cell r="H32">
            <v>120</v>
          </cell>
          <cell r="I32">
            <v>16</v>
          </cell>
          <cell r="J32">
            <v>0.1</v>
          </cell>
          <cell r="K32" t="str">
            <v>1. Se realizaro 16 estudios, evaluaciones y conceptuealizacion de APMES en el trimestre,  presenta un  10 % de ejecución  con relacion a la meta anual propuesta. 
2.  Ninguna 
3.Al final de este  trimestre deberia tener un 25% minimo de ejecución</v>
          </cell>
          <cell r="L32">
            <v>39</v>
          </cell>
          <cell r="M32">
            <v>0.24374999999999999</v>
          </cell>
          <cell r="N32" t="str">
            <v>1. Se realizaro 39  estudios, evaluaciones y conceptuealizacion de APMES en el trimestre,  presenta un  24 %. Eejecución acumulada del 34%  con relacion a la meta anual propuesta. 
2.  Ninguna 
3.Ninguna</v>
          </cell>
          <cell r="O32">
            <v>26</v>
          </cell>
          <cell r="P32">
            <v>0.16250000000000001</v>
          </cell>
          <cell r="Q32" t="str">
            <v>1. Se realizaro 16  estudios, evaluaciones y conceptuealizacion de APMES en el trimestre,  presenta un  16 %. Eejecución acumulada del 51%  con relacion a la meta anual propuesta. 
2.  Ninguna 
3.Ninguna</v>
          </cell>
          <cell r="R32">
            <v>39</v>
          </cell>
          <cell r="S32">
            <v>0.24374999999999999</v>
          </cell>
          <cell r="T32" t="str">
            <v>1. Se realizaro 39  estudios, evaluaciones y conceptuealizacion de APMES en el trimestre,  presenta un 24 %. Eejecución acumulada del 75%  con relacion a la meta anual propuesta. 
2.  Ninguna 
3.Ninguna</v>
          </cell>
        </row>
        <row r="33">
          <cell r="A33" t="str">
            <v>DA26</v>
          </cell>
          <cell r="B33" t="str">
            <v>Ejecutar el 95%  de los recursos del presupuesto de invesión apropiado para la vigencia</v>
          </cell>
          <cell r="C33">
            <v>6337812924</v>
          </cell>
          <cell r="D33">
            <v>0</v>
          </cell>
          <cell r="E33">
            <v>6337812924</v>
          </cell>
          <cell r="F33">
            <v>2889447995.8707099</v>
          </cell>
          <cell r="G33">
            <v>0</v>
          </cell>
          <cell r="H33">
            <v>2889447995.8707099</v>
          </cell>
          <cell r="I33">
            <v>310419800.35477698</v>
          </cell>
          <cell r="J33">
            <v>4.8979009648467339E-2</v>
          </cell>
          <cell r="K33" t="str">
            <v>1.De los $6.487.973.358.52 establecidos como meta de inversión para Dirección de Alimentos y Bebidas para la  vigencia 2022,  con corte al primer  trimestre se registran  obligaciones presupuestales  por valor de $310.419.800.35 que corresponde a  un 5% de ejecución en el trimestre</v>
          </cell>
          <cell r="L33">
            <v>576145232.38232899</v>
          </cell>
          <cell r="M33">
            <v>9.0906001690359922E-2</v>
          </cell>
          <cell r="N33" t="str">
            <v>1.De los $6.487.973.358.52 establecidos como meta de inversión para Dirección de Alimentos y Bebidas para la  vigencia 2022,  con corte al segundo  trimestre se registran  obligaciones presupuestales  por valor de $886.565.032,74 que corresponde a  un 14% de ejecución en el trimestre</v>
          </cell>
          <cell r="O33">
            <v>564475615.30750406</v>
          </cell>
          <cell r="P33">
            <v>8.9064732909668334E-2</v>
          </cell>
          <cell r="Q33" t="str">
            <v>1.De los $6.487.973.358.52 establecidos como meta de inversión para Dirección de Alimentos y Bebidas para la  vigencia 2022,  con corte al tercer  trimestre se registran  obligaciones presupuestales  por valor de $564.475.615 que corresponde a  un 9% de ejecución en el trimestre
2. lentitud en  la etapa  contractual.
3. Agilización en  la etapa  contractual.</v>
          </cell>
          <cell r="R33">
            <v>1438407347.8260999</v>
          </cell>
          <cell r="S33">
            <v>0.22695642251905948</v>
          </cell>
          <cell r="T33" t="str">
            <v>1.De los $6.487.973.358.52 establecidos como meta de inversión para Dirección de Alimentos y Bebidas para la  vigencia 2022,  con corte al cuarto trimestre se registran  obligaciones presupuestales  por valor de $1.438.407.347,82 que corresponde a  un 23% de ejecución en el trimestre. Alcanzo un ejecución anual porcientual de 46%
2. Lentitud en  la etapa  contractual.
3. Agilización en  la etapa  contractual.</v>
          </cell>
        </row>
      </sheetData>
      <sheetData sheetId="28">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Numerica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I Trim</v>
          </cell>
        </row>
        <row r="8">
          <cell r="A8" t="str">
            <v>DM01</v>
          </cell>
          <cell r="B8" t="str">
            <v>1. Fortalecimiento de IVC de los Productos Competencia del Invima</v>
          </cell>
          <cell r="C8" t="str">
            <v>Dirección de Medicamentos y Productos Biológicos</v>
          </cell>
          <cell r="E8" t="str">
            <v/>
          </cell>
          <cell r="G8" t="str">
            <v>Realizar capacitación a entes descentralizados y otros Actores</v>
          </cell>
          <cell r="H8" t="str">
            <v xml:space="preserve">Brindar capacitación a los Entes descentralizados y colectivos de usuarios en temas relacionados con los
asuntos competencia del Invima.
</v>
          </cell>
          <cell r="I8" t="str">
            <v>Inversión</v>
          </cell>
          <cell r="J8" t="str">
            <v>Capacitaciones</v>
          </cell>
          <cell r="K8" t="str">
            <v>No. de capacitaciones realizadas</v>
          </cell>
          <cell r="L8" t="str">
            <v>Número</v>
          </cell>
          <cell r="M8" t="str">
            <v>Mensual</v>
          </cell>
          <cell r="N8">
            <v>41</v>
          </cell>
          <cell r="O8">
            <v>15</v>
          </cell>
          <cell r="P8">
            <v>26</v>
          </cell>
          <cell r="Q8">
            <v>41</v>
          </cell>
          <cell r="R8">
            <v>15</v>
          </cell>
          <cell r="S8">
            <v>26</v>
          </cell>
          <cell r="T8">
            <v>41</v>
          </cell>
          <cell r="U8">
            <v>1</v>
          </cell>
          <cell r="V8">
            <v>1</v>
          </cell>
          <cell r="W8" t="str">
            <v/>
          </cell>
          <cell r="X8">
            <v>0</v>
          </cell>
          <cell r="Y8">
            <v>0</v>
          </cell>
          <cell r="Z8">
            <v>1</v>
          </cell>
          <cell r="AA8">
            <v>1</v>
          </cell>
          <cell r="AB8">
            <v>2</v>
          </cell>
          <cell r="AC8">
            <v>2</v>
          </cell>
          <cell r="AD8">
            <v>6</v>
          </cell>
          <cell r="AE8">
            <v>0.14634146341463414</v>
          </cell>
          <cell r="AF8">
            <v>0</v>
          </cell>
          <cell r="AG8">
            <v>4</v>
          </cell>
          <cell r="AH8">
            <v>2</v>
          </cell>
          <cell r="AI8">
            <v>2</v>
          </cell>
          <cell r="AJ8">
            <v>4</v>
          </cell>
          <cell r="AK8">
            <v>1</v>
          </cell>
          <cell r="AL8">
            <v>13</v>
          </cell>
          <cell r="AM8">
            <v>0.31707317073170732</v>
          </cell>
          <cell r="AN8">
            <v>2</v>
          </cell>
          <cell r="AO8">
            <v>3</v>
          </cell>
          <cell r="AP8">
            <v>1</v>
          </cell>
          <cell r="AQ8">
            <v>2</v>
          </cell>
          <cell r="AR8">
            <v>1</v>
          </cell>
          <cell r="AS8">
            <v>5</v>
          </cell>
          <cell r="AT8">
            <v>14</v>
          </cell>
          <cell r="AU8">
            <v>0.34146341463414637</v>
          </cell>
          <cell r="AV8">
            <v>0</v>
          </cell>
          <cell r="AW8">
            <v>1</v>
          </cell>
          <cell r="AX8">
            <v>2</v>
          </cell>
          <cell r="AY8">
            <v>3</v>
          </cell>
          <cell r="AZ8">
            <v>0</v>
          </cell>
          <cell r="BA8">
            <v>2</v>
          </cell>
          <cell r="BB8">
            <v>8</v>
          </cell>
          <cell r="BC8">
            <v>0.1951219512195122</v>
          </cell>
        </row>
        <row r="9">
          <cell r="A9" t="str">
            <v>DM02</v>
          </cell>
          <cell r="B9" t="str">
            <v>1. Fortalecimiento de IVC de los Productos Competencia del Invima</v>
          </cell>
          <cell r="C9" t="str">
            <v>Dirección de Medicamentos y Productos Biológicos</v>
          </cell>
          <cell r="E9" t="str">
            <v/>
          </cell>
          <cell r="G9" t="str">
            <v>Realizar asistencia Técnica a entes territoriales y otros actores</v>
          </cell>
          <cell r="H9" t="str">
            <v xml:space="preserve">Brindar asistencia técnica a los Entes descentralizados relacionada con los asuntos de competencia del Invima. </v>
          </cell>
          <cell r="I9" t="str">
            <v>Inversión</v>
          </cell>
          <cell r="J9" t="str">
            <v>Asistencias Técnicas</v>
          </cell>
          <cell r="K9" t="str">
            <v>No. asistencias técnicas realizadas</v>
          </cell>
          <cell r="L9" t="str">
            <v>Número</v>
          </cell>
          <cell r="M9" t="str">
            <v>Mensual</v>
          </cell>
          <cell r="N9">
            <v>40</v>
          </cell>
          <cell r="O9">
            <v>15</v>
          </cell>
          <cell r="P9">
            <v>25</v>
          </cell>
          <cell r="Q9">
            <v>40</v>
          </cell>
          <cell r="R9">
            <v>15</v>
          </cell>
          <cell r="S9">
            <v>25</v>
          </cell>
          <cell r="T9">
            <v>40</v>
          </cell>
          <cell r="U9">
            <v>1</v>
          </cell>
          <cell r="V9">
            <v>1</v>
          </cell>
          <cell r="W9" t="str">
            <v/>
          </cell>
          <cell r="X9">
            <v>0</v>
          </cell>
          <cell r="Y9">
            <v>1</v>
          </cell>
          <cell r="Z9">
            <v>1</v>
          </cell>
          <cell r="AA9">
            <v>1</v>
          </cell>
          <cell r="AB9">
            <v>3</v>
          </cell>
          <cell r="AC9">
            <v>1</v>
          </cell>
          <cell r="AD9">
            <v>7</v>
          </cell>
          <cell r="AE9">
            <v>0.17499999999999999</v>
          </cell>
          <cell r="AF9">
            <v>0</v>
          </cell>
          <cell r="AG9">
            <v>4</v>
          </cell>
          <cell r="AH9">
            <v>2</v>
          </cell>
          <cell r="AI9">
            <v>2</v>
          </cell>
          <cell r="AJ9">
            <v>4</v>
          </cell>
          <cell r="AK9">
            <v>5</v>
          </cell>
          <cell r="AL9">
            <v>17</v>
          </cell>
          <cell r="AM9">
            <v>0.42499999999999999</v>
          </cell>
          <cell r="AN9">
            <v>2</v>
          </cell>
          <cell r="AO9">
            <v>3</v>
          </cell>
          <cell r="AP9">
            <v>1</v>
          </cell>
          <cell r="AQ9">
            <v>3</v>
          </cell>
          <cell r="AR9">
            <v>1</v>
          </cell>
          <cell r="AS9">
            <v>3</v>
          </cell>
          <cell r="AT9">
            <v>13</v>
          </cell>
          <cell r="AU9">
            <v>0.32500000000000001</v>
          </cell>
          <cell r="AV9">
            <v>0</v>
          </cell>
          <cell r="AW9">
            <v>1</v>
          </cell>
          <cell r="AX9">
            <v>1</v>
          </cell>
          <cell r="AY9">
            <v>1</v>
          </cell>
          <cell r="AZ9">
            <v>0</v>
          </cell>
          <cell r="BA9">
            <v>0</v>
          </cell>
          <cell r="BB9">
            <v>3</v>
          </cell>
          <cell r="BC9">
            <v>7.4999999999999997E-2</v>
          </cell>
        </row>
        <row r="10">
          <cell r="A10" t="str">
            <v>DM03</v>
          </cell>
          <cell r="B10" t="str">
            <v>1. Fortalecimiento de IVC de los Productos Competencia del Invima</v>
          </cell>
          <cell r="C10" t="str">
            <v>Dirección de Medicamentos y Productos Biológicos</v>
          </cell>
          <cell r="E10" t="str">
            <v/>
          </cell>
          <cell r="G10" t="str">
            <v>Realizar visitas de seguimiento al programa Nacional de Farmacovigilancia en Laboratorios de Medicamentos, IPS y APB  Farm</v>
          </cell>
          <cell r="H10" t="str">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ell>
          <cell r="I10" t="str">
            <v>Inversión</v>
          </cell>
          <cell r="J10" t="str">
            <v>Visitas de seguimiento</v>
          </cell>
          <cell r="K10" t="str">
            <v>No. de visitas de seguimiento al programa Nacional de Farmacovigilancia en Laboratorios de Medicamentos, IPS y APB  realizadas</v>
          </cell>
          <cell r="L10" t="str">
            <v>Número</v>
          </cell>
          <cell r="M10" t="str">
            <v>Mensual</v>
          </cell>
          <cell r="N10">
            <v>150</v>
          </cell>
          <cell r="O10">
            <v>50</v>
          </cell>
          <cell r="P10">
            <v>100</v>
          </cell>
          <cell r="Q10">
            <v>150</v>
          </cell>
          <cell r="R10">
            <v>51</v>
          </cell>
          <cell r="S10">
            <v>99</v>
          </cell>
          <cell r="T10">
            <v>150</v>
          </cell>
          <cell r="U10">
            <v>1</v>
          </cell>
          <cell r="V10">
            <v>1</v>
          </cell>
          <cell r="W10" t="str">
            <v/>
          </cell>
          <cell r="X10">
            <v>0</v>
          </cell>
          <cell r="Y10">
            <v>1</v>
          </cell>
          <cell r="Z10">
            <v>3</v>
          </cell>
          <cell r="AA10">
            <v>7</v>
          </cell>
          <cell r="AB10">
            <v>4</v>
          </cell>
          <cell r="AC10">
            <v>16</v>
          </cell>
          <cell r="AD10">
            <v>31</v>
          </cell>
          <cell r="AE10">
            <v>0.20666666666666667</v>
          </cell>
          <cell r="AF10">
            <v>0</v>
          </cell>
          <cell r="AG10">
            <v>19</v>
          </cell>
          <cell r="AH10">
            <v>4</v>
          </cell>
          <cell r="AI10">
            <v>15</v>
          </cell>
          <cell r="AJ10">
            <v>9</v>
          </cell>
          <cell r="AK10">
            <v>7</v>
          </cell>
          <cell r="AL10">
            <v>54</v>
          </cell>
          <cell r="AM10">
            <v>0.36</v>
          </cell>
          <cell r="AN10">
            <v>8</v>
          </cell>
          <cell r="AO10">
            <v>9</v>
          </cell>
          <cell r="AP10">
            <v>8</v>
          </cell>
          <cell r="AQ10">
            <v>7</v>
          </cell>
          <cell r="AR10">
            <v>8</v>
          </cell>
          <cell r="AS10">
            <v>10</v>
          </cell>
          <cell r="AT10">
            <v>50</v>
          </cell>
          <cell r="AU10">
            <v>0.33333333333333331</v>
          </cell>
          <cell r="AV10">
            <v>0</v>
          </cell>
          <cell r="AW10">
            <v>8</v>
          </cell>
          <cell r="AX10">
            <v>7</v>
          </cell>
          <cell r="AY10">
            <v>0</v>
          </cell>
          <cell r="AZ10">
            <v>0</v>
          </cell>
          <cell r="BA10">
            <v>0</v>
          </cell>
          <cell r="BB10">
            <v>15</v>
          </cell>
          <cell r="BC10">
            <v>0.1</v>
          </cell>
        </row>
        <row r="11">
          <cell r="A11" t="str">
            <v>DM04</v>
          </cell>
          <cell r="B11" t="str">
            <v>1. Fortalecimiento de IVC de los Productos Competencia del Invima</v>
          </cell>
          <cell r="C11" t="str">
            <v>Dirección de Medicamentos y Productos Biológicos</v>
          </cell>
          <cell r="E11" t="str">
            <v/>
          </cell>
          <cell r="G11" t="str">
            <v>Realizar visitas con propósito de certificación en Medicamentos y productos Biologicos  BPC / GT / GASECR</v>
          </cell>
          <cell r="H11" t="str">
            <v>Verificar el cumplimiento de los requisitos establecidos en la normatividad sanitaria vigente, con el fin de otorgar la certificación a los establecimientos fabricantes nacionales  e internacionales</v>
          </cell>
          <cell r="I11" t="str">
            <v>Inversión</v>
          </cell>
          <cell r="J11" t="str">
            <v xml:space="preserve"> Visitas con proposito de certificación</v>
          </cell>
          <cell r="K11" t="str">
            <v>Número de visitas con proposito de certificacion realizadas</v>
          </cell>
          <cell r="L11" t="str">
            <v>Número</v>
          </cell>
          <cell r="M11" t="str">
            <v>Mensual</v>
          </cell>
          <cell r="N11">
            <v>435</v>
          </cell>
          <cell r="O11">
            <v>133</v>
          </cell>
          <cell r="P11">
            <v>302</v>
          </cell>
          <cell r="Q11">
            <v>365</v>
          </cell>
          <cell r="R11">
            <v>243</v>
          </cell>
          <cell r="S11">
            <v>122</v>
          </cell>
          <cell r="T11">
            <v>365</v>
          </cell>
          <cell r="U11">
            <v>0.83908045977011492</v>
          </cell>
          <cell r="V11">
            <v>1</v>
          </cell>
          <cell r="W11" t="str">
            <v/>
          </cell>
          <cell r="X11">
            <v>9</v>
          </cell>
          <cell r="Y11">
            <v>6</v>
          </cell>
          <cell r="Z11">
            <v>14</v>
          </cell>
          <cell r="AA11">
            <v>16</v>
          </cell>
          <cell r="AB11">
            <v>26</v>
          </cell>
          <cell r="AC11">
            <v>12</v>
          </cell>
          <cell r="AD11">
            <v>83</v>
          </cell>
          <cell r="AE11">
            <v>0.19080459770114944</v>
          </cell>
          <cell r="AF11">
            <v>14</v>
          </cell>
          <cell r="AG11">
            <v>16</v>
          </cell>
          <cell r="AH11">
            <v>19</v>
          </cell>
          <cell r="AI11">
            <v>11</v>
          </cell>
          <cell r="AJ11">
            <v>28</v>
          </cell>
          <cell r="AK11">
            <v>5</v>
          </cell>
          <cell r="AL11">
            <v>93</v>
          </cell>
          <cell r="AM11">
            <v>0.21379310344827587</v>
          </cell>
          <cell r="AN11">
            <v>30</v>
          </cell>
          <cell r="AO11">
            <v>8</v>
          </cell>
          <cell r="AP11">
            <v>20</v>
          </cell>
          <cell r="AQ11">
            <v>9</v>
          </cell>
          <cell r="AR11">
            <v>27</v>
          </cell>
          <cell r="AS11">
            <v>11</v>
          </cell>
          <cell r="AT11">
            <v>105</v>
          </cell>
          <cell r="AU11">
            <v>0.2413793103448276</v>
          </cell>
          <cell r="AV11">
            <v>21</v>
          </cell>
          <cell r="AW11">
            <v>9</v>
          </cell>
          <cell r="AX11">
            <v>17</v>
          </cell>
          <cell r="AY11">
            <v>7</v>
          </cell>
          <cell r="AZ11">
            <v>18</v>
          </cell>
          <cell r="BA11">
            <v>12</v>
          </cell>
          <cell r="BB11">
            <v>84</v>
          </cell>
          <cell r="BC11">
            <v>0.19310344827586207</v>
          </cell>
        </row>
        <row r="12">
          <cell r="A12" t="str">
            <v>DM05</v>
          </cell>
          <cell r="B12" t="str">
            <v>1. Fortalecimiento de IVC de los Productos Competencia del Invima</v>
          </cell>
          <cell r="C12" t="str">
            <v>Dirección de Medicamentos y Productos Biológicos</v>
          </cell>
          <cell r="E12" t="str">
            <v/>
          </cell>
          <cell r="G12" t="str">
            <v xml:space="preserve">Revisar documentación con el propósito de otorgar certificación en Medicamentos y productos Biológicos por el carril de Convalidación de acuerdo al convenio de la Alianza </v>
          </cell>
          <cell r="H12" t="str">
            <v>Realizar la revisión de la documentación para otorgar Certificación (BPM y/o BPL) a Establecimientos por el carril de Convalidación de acuerdo al convenio de la Alianza Pacifico (Verificación 1 o Verificación 2)</v>
          </cell>
          <cell r="I12" t="str">
            <v>Funcionamiento</v>
          </cell>
          <cell r="J12" t="str">
            <v>Certificaciones BPM y/o BPL por el carril de Convalidación de acuerdo al convenio  Alianza del Pacifico (Verificación 1 o Verificación 2) Expedidas.</v>
          </cell>
          <cell r="K12" t="str">
            <v>(No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v>
          </cell>
          <cell r="L12" t="str">
            <v>Porcentaje</v>
          </cell>
          <cell r="M12" t="str">
            <v>Mensual</v>
          </cell>
          <cell r="N12">
            <v>1</v>
          </cell>
          <cell r="O12">
            <v>0</v>
          </cell>
          <cell r="P12">
            <v>1</v>
          </cell>
          <cell r="Q12">
            <v>1</v>
          </cell>
          <cell r="R12">
            <v>0</v>
          </cell>
          <cell r="S12">
            <v>1</v>
          </cell>
          <cell r="T12">
            <v>1</v>
          </cell>
          <cell r="U12">
            <v>1</v>
          </cell>
          <cell r="V12">
            <v>1</v>
          </cell>
          <cell r="W12" t="str">
            <v/>
          </cell>
          <cell r="X12">
            <v>0</v>
          </cell>
          <cell r="Y12">
            <v>1</v>
          </cell>
          <cell r="Z12">
            <v>0</v>
          </cell>
          <cell r="AA12">
            <v>1</v>
          </cell>
          <cell r="AB12">
            <v>0</v>
          </cell>
          <cell r="AC12">
            <v>1</v>
          </cell>
          <cell r="AD12">
            <v>1</v>
          </cell>
          <cell r="AE12">
            <v>0.25</v>
          </cell>
          <cell r="AF12">
            <v>0</v>
          </cell>
          <cell r="AG12">
            <v>1</v>
          </cell>
          <cell r="AH12">
            <v>0</v>
          </cell>
          <cell r="AI12">
            <v>1</v>
          </cell>
          <cell r="AJ12">
            <v>0</v>
          </cell>
          <cell r="AK12">
            <v>1</v>
          </cell>
          <cell r="AL12">
            <v>1</v>
          </cell>
          <cell r="AM12">
            <v>0.25</v>
          </cell>
          <cell r="AN12">
            <v>0</v>
          </cell>
          <cell r="AO12">
            <v>1</v>
          </cell>
          <cell r="AP12">
            <v>0</v>
          </cell>
          <cell r="AQ12">
            <v>1</v>
          </cell>
          <cell r="AR12">
            <v>0</v>
          </cell>
          <cell r="AS12">
            <v>1</v>
          </cell>
          <cell r="AT12">
            <v>1</v>
          </cell>
          <cell r="AU12">
            <v>0.25</v>
          </cell>
          <cell r="AV12">
            <v>0</v>
          </cell>
          <cell r="AW12">
            <v>1</v>
          </cell>
          <cell r="AX12">
            <v>0</v>
          </cell>
          <cell r="AY12">
            <v>1</v>
          </cell>
          <cell r="AZ12">
            <v>0</v>
          </cell>
          <cell r="BA12">
            <v>1</v>
          </cell>
          <cell r="BB12">
            <v>1</v>
          </cell>
          <cell r="BC12">
            <v>0.25</v>
          </cell>
        </row>
        <row r="13">
          <cell r="A13" t="str">
            <v>DM06</v>
          </cell>
          <cell r="B13" t="str">
            <v>1. Fortalecimiento de IVC de los Productos Competencia del Invima</v>
          </cell>
          <cell r="C13" t="str">
            <v>Dirección de Medicamentos y Productos Biológicos</v>
          </cell>
          <cell r="E13" t="str">
            <v/>
          </cell>
          <cell r="G13" t="str">
            <v>Hacer Seguimiento a las certificaciones en Medicamentos y productos Biologicos  BPC / GT / GASECR</v>
          </cell>
          <cell r="H13" t="str">
            <v xml:space="preserve">Verificar el cumplimiento de los requisitos establecidos en la normatividad sanitaria vigente, con el fin de verificar que se mantengan las condiciones requeridas por la certificación a los establecimientos  competencia de la Direccion. </v>
          </cell>
          <cell r="I13" t="str">
            <v>Inversión</v>
          </cell>
          <cell r="J13" t="str">
            <v xml:space="preserve"> Visitas de seguimiento a las certificaciones </v>
          </cell>
          <cell r="K13" t="str">
            <v>No. de visitas de seguimiento a certificaciones realizadas</v>
          </cell>
          <cell r="L13" t="str">
            <v>Número</v>
          </cell>
          <cell r="M13" t="str">
            <v>Mensual</v>
          </cell>
          <cell r="N13">
            <v>46</v>
          </cell>
          <cell r="O13">
            <v>12</v>
          </cell>
          <cell r="P13">
            <v>34</v>
          </cell>
          <cell r="Q13">
            <v>46</v>
          </cell>
          <cell r="R13">
            <v>12</v>
          </cell>
          <cell r="S13">
            <v>34</v>
          </cell>
          <cell r="T13">
            <v>46</v>
          </cell>
          <cell r="U13">
            <v>1</v>
          </cell>
          <cell r="V13">
            <v>1</v>
          </cell>
          <cell r="W13" t="str">
            <v/>
          </cell>
          <cell r="X13">
            <v>0</v>
          </cell>
          <cell r="Y13">
            <v>0</v>
          </cell>
          <cell r="Z13">
            <v>0</v>
          </cell>
          <cell r="AA13">
            <v>8</v>
          </cell>
          <cell r="AB13">
            <v>0</v>
          </cell>
          <cell r="AC13">
            <v>7</v>
          </cell>
          <cell r="AD13">
            <v>15</v>
          </cell>
          <cell r="AE13">
            <v>0.32608695652173914</v>
          </cell>
          <cell r="AF13">
            <v>8</v>
          </cell>
          <cell r="AG13">
            <v>0</v>
          </cell>
          <cell r="AH13">
            <v>0</v>
          </cell>
          <cell r="AI13">
            <v>2</v>
          </cell>
          <cell r="AJ13">
            <v>0</v>
          </cell>
          <cell r="AK13">
            <v>4</v>
          </cell>
          <cell r="AL13">
            <v>14</v>
          </cell>
          <cell r="AM13">
            <v>0.30434782608695654</v>
          </cell>
          <cell r="AN13">
            <v>4</v>
          </cell>
          <cell r="AO13">
            <v>1</v>
          </cell>
          <cell r="AP13">
            <v>0</v>
          </cell>
          <cell r="AQ13">
            <v>4</v>
          </cell>
          <cell r="AR13">
            <v>0</v>
          </cell>
          <cell r="AS13">
            <v>2</v>
          </cell>
          <cell r="AT13">
            <v>11</v>
          </cell>
          <cell r="AU13">
            <v>0.2391304347826087</v>
          </cell>
          <cell r="AV13">
            <v>0</v>
          </cell>
          <cell r="AW13">
            <v>0</v>
          </cell>
          <cell r="AX13">
            <v>0</v>
          </cell>
          <cell r="AY13">
            <v>5</v>
          </cell>
          <cell r="AZ13">
            <v>0</v>
          </cell>
          <cell r="BA13">
            <v>1</v>
          </cell>
          <cell r="BB13">
            <v>6</v>
          </cell>
          <cell r="BC13">
            <v>0.13043478260869565</v>
          </cell>
        </row>
        <row r="14">
          <cell r="A14" t="str">
            <v>DM07</v>
          </cell>
          <cell r="B14" t="str">
            <v>1. Fortalecimiento de IVC de los Productos Competencia del Invima</v>
          </cell>
          <cell r="C14" t="str">
            <v>Dirección de Medicamentos y Productos Biológicos</v>
          </cell>
          <cell r="E14" t="str">
            <v/>
          </cell>
          <cell r="G14" t="str">
            <v>Realizar tramites de registro sanitario-NS-NSO- nuevos, reconocimientos y renovaciones</v>
          </cell>
          <cell r="H14" t="str">
            <v xml:space="preserve">Verificar el cumplimiento de los requisitos establecidos en la normatividad sanitaria vigente, con el fin de otorgar o expedidos nuevos -reconocimientos a los establecimientos  nacionales </v>
          </cell>
          <cell r="I14" t="str">
            <v>Inversión</v>
          </cell>
          <cell r="J14" t="str">
            <v xml:space="preserve"> Número de registros  NS-NSO </v>
          </cell>
          <cell r="K14" t="str">
            <v>No. de registros Sanitarios NS-NSO expedidos nuevos -reconocimiento</v>
          </cell>
          <cell r="L14" t="str">
            <v>Número</v>
          </cell>
          <cell r="M14" t="str">
            <v>Mensual</v>
          </cell>
          <cell r="N14">
            <v>2000</v>
          </cell>
          <cell r="O14">
            <v>0</v>
          </cell>
          <cell r="P14">
            <v>2000</v>
          </cell>
          <cell r="Q14">
            <v>579</v>
          </cell>
          <cell r="R14">
            <v>0</v>
          </cell>
          <cell r="S14">
            <v>579</v>
          </cell>
          <cell r="T14">
            <v>579</v>
          </cell>
          <cell r="U14">
            <v>0.28949999999999998</v>
          </cell>
          <cell r="V14">
            <v>1</v>
          </cell>
          <cell r="W14" t="str">
            <v/>
          </cell>
          <cell r="X14">
            <v>0</v>
          </cell>
          <cell r="Y14">
            <v>20</v>
          </cell>
          <cell r="Z14">
            <v>0</v>
          </cell>
          <cell r="AA14">
            <v>0</v>
          </cell>
          <cell r="AB14">
            <v>0</v>
          </cell>
          <cell r="AC14">
            <v>14</v>
          </cell>
          <cell r="AD14">
            <v>34</v>
          </cell>
          <cell r="AE14">
            <v>1.7000000000000001E-2</v>
          </cell>
          <cell r="AF14">
            <v>0</v>
          </cell>
          <cell r="AG14">
            <v>56</v>
          </cell>
          <cell r="AH14">
            <v>0</v>
          </cell>
          <cell r="AI14">
            <v>112</v>
          </cell>
          <cell r="AJ14">
            <v>0</v>
          </cell>
          <cell r="AK14">
            <v>68</v>
          </cell>
          <cell r="AL14">
            <v>236</v>
          </cell>
          <cell r="AM14">
            <v>0.11799999999999999</v>
          </cell>
          <cell r="AN14">
            <v>0</v>
          </cell>
          <cell r="AO14">
            <v>76</v>
          </cell>
          <cell r="AP14">
            <v>0</v>
          </cell>
          <cell r="AQ14">
            <v>70</v>
          </cell>
          <cell r="AR14">
            <v>0</v>
          </cell>
          <cell r="AS14">
            <v>71</v>
          </cell>
          <cell r="AT14">
            <v>217</v>
          </cell>
          <cell r="AU14">
            <v>0.1085</v>
          </cell>
          <cell r="AV14">
            <v>0</v>
          </cell>
          <cell r="AW14">
            <v>1</v>
          </cell>
          <cell r="AX14">
            <v>0</v>
          </cell>
          <cell r="AY14">
            <v>48</v>
          </cell>
          <cell r="AZ14">
            <v>0</v>
          </cell>
          <cell r="BA14">
            <v>43</v>
          </cell>
          <cell r="BB14">
            <v>92</v>
          </cell>
          <cell r="BC14">
            <v>4.5999999999999999E-2</v>
          </cell>
        </row>
        <row r="15">
          <cell r="A15" t="str">
            <v>DM08</v>
          </cell>
          <cell r="B15" t="str">
            <v>1. Fortalecimiento de IVC de los Productos Competencia del Invima</v>
          </cell>
          <cell r="C15" t="str">
            <v>Dirección de Medicamentos y Productos Biológicos</v>
          </cell>
          <cell r="E15" t="str">
            <v/>
          </cell>
          <cell r="G15" t="str">
            <v>Realizar tramites de registro sanitario-NS-NSO- nuevos, reconocimientos y renovaciones</v>
          </cell>
          <cell r="H15" t="str">
            <v xml:space="preserve">Verificar el cumplimiento de los requisitos establecidos en la normatividad sanitaria vigente, con el fin de otorgar o expedidos nuevos -reconocimientos a los establecimientos  nacionales </v>
          </cell>
          <cell r="I15" t="str">
            <v>Inversión</v>
          </cell>
          <cell r="J15" t="str">
            <v xml:space="preserve"> Número de registros renovados en Desconcentración de Trámites </v>
          </cell>
          <cell r="K15" t="str">
            <v>No. de registros Sanitarios renovados en Desconcentración de Trámites</v>
          </cell>
          <cell r="L15" t="str">
            <v>Número</v>
          </cell>
          <cell r="M15" t="str">
            <v>Mensual</v>
          </cell>
          <cell r="N15">
            <v>107</v>
          </cell>
          <cell r="O15">
            <v>107</v>
          </cell>
          <cell r="P15">
            <v>0</v>
          </cell>
          <cell r="Q15">
            <v>22</v>
          </cell>
          <cell r="R15">
            <v>22</v>
          </cell>
          <cell r="S15">
            <v>0</v>
          </cell>
          <cell r="T15">
            <v>22</v>
          </cell>
          <cell r="U15">
            <v>0.20560747663551401</v>
          </cell>
          <cell r="V15">
            <v>1</v>
          </cell>
          <cell r="W15" t="str">
            <v/>
          </cell>
          <cell r="X15">
            <v>0</v>
          </cell>
          <cell r="Y15">
            <v>0</v>
          </cell>
          <cell r="Z15">
            <v>0</v>
          </cell>
          <cell r="AA15">
            <v>0</v>
          </cell>
          <cell r="AB15">
            <v>0</v>
          </cell>
          <cell r="AC15">
            <v>0</v>
          </cell>
          <cell r="AD15">
            <v>0</v>
          </cell>
          <cell r="AE15">
            <v>0</v>
          </cell>
          <cell r="AF15">
            <v>6</v>
          </cell>
          <cell r="AG15">
            <v>0</v>
          </cell>
          <cell r="AH15">
            <v>0</v>
          </cell>
          <cell r="AI15">
            <v>0</v>
          </cell>
          <cell r="AJ15">
            <v>0</v>
          </cell>
          <cell r="AK15">
            <v>0</v>
          </cell>
          <cell r="AL15">
            <v>6</v>
          </cell>
          <cell r="AM15">
            <v>5.6074766355140186E-2</v>
          </cell>
          <cell r="AN15">
            <v>1</v>
          </cell>
          <cell r="AO15">
            <v>0</v>
          </cell>
          <cell r="AP15">
            <v>1</v>
          </cell>
          <cell r="AQ15">
            <v>0</v>
          </cell>
          <cell r="AR15">
            <v>14</v>
          </cell>
          <cell r="AS15">
            <v>0</v>
          </cell>
          <cell r="AT15">
            <v>16</v>
          </cell>
          <cell r="AU15">
            <v>0.14953271028037382</v>
          </cell>
          <cell r="AV15">
            <v>0</v>
          </cell>
          <cell r="AW15">
            <v>0</v>
          </cell>
          <cell r="AX15">
            <v>0</v>
          </cell>
          <cell r="AY15">
            <v>0</v>
          </cell>
          <cell r="AZ15">
            <v>0</v>
          </cell>
          <cell r="BA15">
            <v>0</v>
          </cell>
          <cell r="BB15">
            <v>0</v>
          </cell>
          <cell r="BC15">
            <v>0</v>
          </cell>
        </row>
        <row r="16">
          <cell r="A16" t="str">
            <v>DM09</v>
          </cell>
          <cell r="B16" t="str">
            <v>1. Fortalecimiento de IVC de los Productos Competencia del Invima</v>
          </cell>
          <cell r="C16" t="str">
            <v>Dirección de Medicamentos y Productos Biológicos</v>
          </cell>
          <cell r="E16" t="str">
            <v/>
          </cell>
          <cell r="G16" t="str">
            <v>Realizar tramites de registro sanitario-NS-NSO- nuevos, reconocimientos y renovaciones</v>
          </cell>
          <cell r="H16" t="str">
            <v xml:space="preserve">Verificar el cumplimiento de los requisitos establecidos en la normatividad sanitaria vigente, con el fin de otorgar o expedidos nuevos -reconocimientos a los establecimientos  nacionales </v>
          </cell>
          <cell r="I16" t="str">
            <v>Inversión</v>
          </cell>
          <cell r="J16" t="str">
            <v>Número de registros a nivel central renovados</v>
          </cell>
          <cell r="K16" t="str">
            <v>No. de registros Sanitarios renovados</v>
          </cell>
          <cell r="L16" t="str">
            <v>Número</v>
          </cell>
          <cell r="M16" t="str">
            <v>Mensual</v>
          </cell>
          <cell r="N16">
            <v>2125</v>
          </cell>
          <cell r="O16">
            <v>0</v>
          </cell>
          <cell r="P16">
            <v>2125</v>
          </cell>
          <cell r="Q16">
            <v>1054</v>
          </cell>
          <cell r="R16">
            <v>0</v>
          </cell>
          <cell r="S16">
            <v>1054</v>
          </cell>
          <cell r="T16">
            <v>1054</v>
          </cell>
          <cell r="U16">
            <v>0.496</v>
          </cell>
          <cell r="V16">
            <v>1</v>
          </cell>
          <cell r="W16" t="str">
            <v/>
          </cell>
          <cell r="X16">
            <v>0</v>
          </cell>
          <cell r="Y16">
            <v>70</v>
          </cell>
          <cell r="Z16">
            <v>0</v>
          </cell>
          <cell r="AA16">
            <v>0</v>
          </cell>
          <cell r="AB16">
            <v>0</v>
          </cell>
          <cell r="AC16">
            <v>24</v>
          </cell>
          <cell r="AD16">
            <v>94</v>
          </cell>
          <cell r="AE16">
            <v>4.423529411764706E-2</v>
          </cell>
          <cell r="AF16">
            <v>0</v>
          </cell>
          <cell r="AG16">
            <v>53</v>
          </cell>
          <cell r="AH16">
            <v>0</v>
          </cell>
          <cell r="AI16">
            <v>120</v>
          </cell>
          <cell r="AJ16">
            <v>0</v>
          </cell>
          <cell r="AK16">
            <v>287</v>
          </cell>
          <cell r="AL16">
            <v>460</v>
          </cell>
          <cell r="AM16">
            <v>0.21647058823529411</v>
          </cell>
          <cell r="AN16">
            <v>0</v>
          </cell>
          <cell r="AO16">
            <v>79</v>
          </cell>
          <cell r="AP16">
            <v>0</v>
          </cell>
          <cell r="AQ16">
            <v>119</v>
          </cell>
          <cell r="AR16">
            <v>0</v>
          </cell>
          <cell r="AS16">
            <v>129</v>
          </cell>
          <cell r="AT16">
            <v>327</v>
          </cell>
          <cell r="AU16">
            <v>0.15388235294117647</v>
          </cell>
          <cell r="AV16">
            <v>0</v>
          </cell>
          <cell r="AW16">
            <v>0</v>
          </cell>
          <cell r="AX16">
            <v>0</v>
          </cell>
          <cell r="AY16">
            <v>127</v>
          </cell>
          <cell r="AZ16">
            <v>0</v>
          </cell>
          <cell r="BA16">
            <v>46</v>
          </cell>
          <cell r="BB16">
            <v>173</v>
          </cell>
          <cell r="BC16">
            <v>8.141176470588235E-2</v>
          </cell>
        </row>
        <row r="17">
          <cell r="A17" t="str">
            <v>DM10</v>
          </cell>
          <cell r="B17" t="str">
            <v>1. Fortalecimiento de IVC de los Productos Competencia del Invima</v>
          </cell>
          <cell r="C17" t="str">
            <v>Dirección de Medicamentos y Productos Biológicos</v>
          </cell>
          <cell r="E17" t="str">
            <v/>
          </cell>
          <cell r="G17" t="str">
            <v>Realizar tramites asociados a registro sanitario-NS-NSO-(Modificaciones, cambios, certificaciones RS y autorizaciones)</v>
          </cell>
          <cell r="H17"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I17" t="str">
            <v>Inversión</v>
          </cell>
          <cell r="J17" t="str">
            <v>Número deTrámites asociados nivel central</v>
          </cell>
          <cell r="K17" t="str">
            <v>No. de tramites asociados a registros Sanitarios NS-NSO realizados</v>
          </cell>
          <cell r="L17" t="str">
            <v>Número</v>
          </cell>
          <cell r="M17" t="str">
            <v>Mensual</v>
          </cell>
          <cell r="N17">
            <v>9653</v>
          </cell>
          <cell r="O17">
            <v>0</v>
          </cell>
          <cell r="P17">
            <v>9653</v>
          </cell>
          <cell r="Q17">
            <v>6067</v>
          </cell>
          <cell r="R17">
            <v>0</v>
          </cell>
          <cell r="S17">
            <v>6067</v>
          </cell>
          <cell r="T17">
            <v>6067</v>
          </cell>
          <cell r="U17">
            <v>0.62850927172899618</v>
          </cell>
          <cell r="V17">
            <v>1</v>
          </cell>
          <cell r="W17" t="str">
            <v/>
          </cell>
          <cell r="X17">
            <v>0</v>
          </cell>
          <cell r="Y17">
            <v>323</v>
          </cell>
          <cell r="Z17">
            <v>0</v>
          </cell>
          <cell r="AA17">
            <v>118</v>
          </cell>
          <cell r="AB17">
            <v>0</v>
          </cell>
          <cell r="AC17">
            <v>111</v>
          </cell>
          <cell r="AD17">
            <v>552</v>
          </cell>
          <cell r="AE17">
            <v>5.7184295037812076E-2</v>
          </cell>
          <cell r="AF17">
            <v>0</v>
          </cell>
          <cell r="AG17">
            <v>80</v>
          </cell>
          <cell r="AH17">
            <v>0</v>
          </cell>
          <cell r="AI17">
            <v>789</v>
          </cell>
          <cell r="AJ17">
            <v>0</v>
          </cell>
          <cell r="AK17">
            <v>668</v>
          </cell>
          <cell r="AL17">
            <v>1537</v>
          </cell>
          <cell r="AM17">
            <v>0.1592251113643427</v>
          </cell>
          <cell r="AN17">
            <v>0</v>
          </cell>
          <cell r="AO17">
            <v>635</v>
          </cell>
          <cell r="AP17">
            <v>0</v>
          </cell>
          <cell r="AQ17">
            <v>1288</v>
          </cell>
          <cell r="AR17">
            <v>0</v>
          </cell>
          <cell r="AS17">
            <v>900</v>
          </cell>
          <cell r="AT17">
            <v>2823</v>
          </cell>
          <cell r="AU17">
            <v>0.29244794364446286</v>
          </cell>
          <cell r="AV17">
            <v>0</v>
          </cell>
          <cell r="AW17">
            <v>0</v>
          </cell>
          <cell r="AX17">
            <v>0</v>
          </cell>
          <cell r="AY17">
            <v>595</v>
          </cell>
          <cell r="AZ17">
            <v>0</v>
          </cell>
          <cell r="BA17">
            <v>560</v>
          </cell>
          <cell r="BB17">
            <v>1155</v>
          </cell>
          <cell r="BC17">
            <v>0.11965192168237854</v>
          </cell>
        </row>
        <row r="18">
          <cell r="A18" t="str">
            <v>DM11</v>
          </cell>
          <cell r="B18" t="str">
            <v>1. Fortalecimiento de IVC de los Productos Competencia del Invima</v>
          </cell>
          <cell r="C18" t="str">
            <v>Dirección de Medicamentos y Productos Biológicos</v>
          </cell>
          <cell r="E18" t="str">
            <v/>
          </cell>
          <cell r="G18" t="str">
            <v>Realizar tramites asociados a registro sanitario-NS-NSO-(Modificaciones, cambios, certificaciones RS y autorizaciones)</v>
          </cell>
          <cell r="H18"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I18" t="str">
            <v>Inversión</v>
          </cell>
          <cell r="J18" t="str">
            <v>Número deTrámites asociados en el marco de Desconcentración de trámites</v>
          </cell>
          <cell r="K18" t="str">
            <v>No. de tramites asociados a  registros Sanitarios NS-NSO realizados</v>
          </cell>
          <cell r="L18" t="str">
            <v>Número</v>
          </cell>
          <cell r="M18" t="str">
            <v>Mensual</v>
          </cell>
          <cell r="N18">
            <v>152</v>
          </cell>
          <cell r="O18">
            <v>152</v>
          </cell>
          <cell r="P18">
            <v>0</v>
          </cell>
          <cell r="Q18">
            <v>1</v>
          </cell>
          <cell r="R18">
            <v>1</v>
          </cell>
          <cell r="S18">
            <v>0</v>
          </cell>
          <cell r="T18">
            <v>1</v>
          </cell>
          <cell r="U18">
            <v>6.5789473684210523E-3</v>
          </cell>
          <cell r="V18">
            <v>1</v>
          </cell>
          <cell r="W18" t="str">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v>
          </cell>
          <cell r="AS18">
            <v>0</v>
          </cell>
          <cell r="AT18">
            <v>1</v>
          </cell>
          <cell r="AU18">
            <v>6.5789473684210523E-3</v>
          </cell>
          <cell r="AV18">
            <v>0</v>
          </cell>
          <cell r="AW18">
            <v>0</v>
          </cell>
          <cell r="AX18">
            <v>0</v>
          </cell>
          <cell r="AY18">
            <v>0</v>
          </cell>
          <cell r="AZ18">
            <v>0</v>
          </cell>
          <cell r="BA18">
            <v>0</v>
          </cell>
          <cell r="BB18">
            <v>0</v>
          </cell>
          <cell r="BC18">
            <v>0</v>
          </cell>
        </row>
        <row r="19">
          <cell r="A19" t="str">
            <v>DM12</v>
          </cell>
          <cell r="B19" t="str">
            <v>1. Fortalecimiento de IVC de los Productos Competencia del Invima</v>
          </cell>
          <cell r="C19" t="str">
            <v>Dirección de Medicamentos y Productos Biológicos</v>
          </cell>
          <cell r="E19" t="str">
            <v/>
          </cell>
          <cell r="G19" t="str">
            <v>Realizar tramites de Control Posterior a registro sanitario-NS-NSO-(Renovaciones, modificaciones)</v>
          </cell>
          <cell r="H19" t="str">
            <v xml:space="preserve">Verificar el cumplimiento de los requisitos establecidos en la normatividad sanitaria vigente, con el fin de otorgar o expedir nuevos -reconocimientos a los establecimientos  nacionales </v>
          </cell>
          <cell r="I19" t="str">
            <v>Inversión/Funcionamiento</v>
          </cell>
          <cell r="J19" t="str">
            <v>Número de tramites de  Control Posterior gestionados</v>
          </cell>
          <cell r="K19" t="str">
            <v>No tramites de Control Posterior a registro sanitario-NS-NSO-(Renovaciones, modificaciones) realizados</v>
          </cell>
          <cell r="L19" t="str">
            <v>Número</v>
          </cell>
          <cell r="M19" t="str">
            <v>Mensual</v>
          </cell>
          <cell r="N19">
            <v>2700</v>
          </cell>
          <cell r="O19">
            <v>0</v>
          </cell>
          <cell r="P19">
            <v>2700</v>
          </cell>
          <cell r="Q19">
            <v>1452</v>
          </cell>
          <cell r="R19">
            <v>0</v>
          </cell>
          <cell r="S19">
            <v>1452</v>
          </cell>
          <cell r="T19">
            <v>1452</v>
          </cell>
          <cell r="U19">
            <v>0.5377777777777778</v>
          </cell>
          <cell r="V19">
            <v>1</v>
          </cell>
          <cell r="W19" t="str">
            <v/>
          </cell>
          <cell r="X19">
            <v>0</v>
          </cell>
          <cell r="Y19">
            <v>173</v>
          </cell>
          <cell r="Z19">
            <v>0</v>
          </cell>
          <cell r="AA19">
            <v>54</v>
          </cell>
          <cell r="AB19">
            <v>0</v>
          </cell>
          <cell r="AC19">
            <v>0</v>
          </cell>
          <cell r="AD19">
            <v>227</v>
          </cell>
          <cell r="AE19">
            <v>8.4074074074074079E-2</v>
          </cell>
          <cell r="AF19">
            <v>0</v>
          </cell>
          <cell r="AG19">
            <v>2</v>
          </cell>
          <cell r="AH19">
            <v>0</v>
          </cell>
          <cell r="AI19">
            <v>0</v>
          </cell>
          <cell r="AJ19">
            <v>0</v>
          </cell>
          <cell r="AK19">
            <v>268</v>
          </cell>
          <cell r="AL19">
            <v>270</v>
          </cell>
          <cell r="AM19">
            <v>0.1</v>
          </cell>
          <cell r="AN19">
            <v>0</v>
          </cell>
          <cell r="AO19">
            <v>197</v>
          </cell>
          <cell r="AP19">
            <v>0</v>
          </cell>
          <cell r="AQ19">
            <v>274</v>
          </cell>
          <cell r="AR19">
            <v>0</v>
          </cell>
          <cell r="AS19">
            <v>375</v>
          </cell>
          <cell r="AT19">
            <v>846</v>
          </cell>
          <cell r="AU19">
            <v>0.31333333333333335</v>
          </cell>
          <cell r="AV19">
            <v>0</v>
          </cell>
          <cell r="AW19">
            <v>0</v>
          </cell>
          <cell r="AX19">
            <v>0</v>
          </cell>
          <cell r="AY19">
            <v>68</v>
          </cell>
          <cell r="AZ19">
            <v>0</v>
          </cell>
          <cell r="BA19">
            <v>41</v>
          </cell>
          <cell r="BB19">
            <v>109</v>
          </cell>
          <cell r="BC19">
            <v>4.0370370370370369E-2</v>
          </cell>
        </row>
        <row r="20">
          <cell r="A20" t="str">
            <v>DM13</v>
          </cell>
          <cell r="B20" t="str">
            <v>1. Fortalecimiento de IVC de los Productos Competencia del Invima</v>
          </cell>
          <cell r="C20" t="str">
            <v>Dirección de Medicamentos y Productos Biológicos</v>
          </cell>
          <cell r="E20" t="str">
            <v/>
          </cell>
          <cell r="G20" t="str">
            <v xml:space="preserve">Emitir las Evaluaciones Técnico Cientificas  por parte de las Salas Especializadas de la  Comisión Revisora </v>
          </cell>
          <cell r="H20" t="str">
            <v>Estudiar y conceptuar acerca de los aspectos científicos y tecnológicos de los productos que por competencia se someten a consideración de las Salas Especializadas de la Comisión Revisora de acuerdo con las funciones asignadas.</v>
          </cell>
          <cell r="I20" t="str">
            <v>Inversión</v>
          </cell>
          <cell r="J20" t="str">
            <v>Evaluaciones emitidas por  salas especializadas</v>
          </cell>
          <cell r="K20" t="str">
            <v>No. De evaluaciones técnico cientificas emitidas por la sala especializada</v>
          </cell>
          <cell r="L20" t="str">
            <v>Número</v>
          </cell>
          <cell r="M20" t="str">
            <v>Mensual</v>
          </cell>
          <cell r="N20">
            <v>1300</v>
          </cell>
          <cell r="O20">
            <v>0</v>
          </cell>
          <cell r="P20">
            <v>1300</v>
          </cell>
          <cell r="Q20">
            <v>677</v>
          </cell>
          <cell r="R20">
            <v>0</v>
          </cell>
          <cell r="S20">
            <v>677</v>
          </cell>
          <cell r="T20">
            <v>677</v>
          </cell>
          <cell r="U20">
            <v>0.52076923076923076</v>
          </cell>
          <cell r="V20">
            <v>1</v>
          </cell>
          <cell r="W20" t="str">
            <v/>
          </cell>
          <cell r="X20">
            <v>0</v>
          </cell>
          <cell r="Y20">
            <v>9</v>
          </cell>
          <cell r="Z20">
            <v>0</v>
          </cell>
          <cell r="AA20">
            <v>0</v>
          </cell>
          <cell r="AB20">
            <v>0</v>
          </cell>
          <cell r="AC20">
            <v>88</v>
          </cell>
          <cell r="AD20">
            <v>97</v>
          </cell>
          <cell r="AE20">
            <v>7.4615384615384611E-2</v>
          </cell>
          <cell r="AF20">
            <v>0</v>
          </cell>
          <cell r="AG20">
            <v>83</v>
          </cell>
          <cell r="AH20">
            <v>0</v>
          </cell>
          <cell r="AI20">
            <v>0</v>
          </cell>
          <cell r="AJ20">
            <v>0</v>
          </cell>
          <cell r="AK20">
            <v>37</v>
          </cell>
          <cell r="AL20">
            <v>120</v>
          </cell>
          <cell r="AM20">
            <v>9.2307692307692313E-2</v>
          </cell>
          <cell r="AN20">
            <v>0</v>
          </cell>
          <cell r="AO20">
            <v>144</v>
          </cell>
          <cell r="AP20">
            <v>0</v>
          </cell>
          <cell r="AQ20">
            <v>13</v>
          </cell>
          <cell r="AR20">
            <v>0</v>
          </cell>
          <cell r="AS20">
            <v>104</v>
          </cell>
          <cell r="AT20">
            <v>261</v>
          </cell>
          <cell r="AU20">
            <v>0.20076923076923076</v>
          </cell>
          <cell r="AV20">
            <v>0</v>
          </cell>
          <cell r="AW20">
            <v>0</v>
          </cell>
          <cell r="AX20">
            <v>0</v>
          </cell>
          <cell r="AY20">
            <v>73</v>
          </cell>
          <cell r="AZ20">
            <v>0</v>
          </cell>
          <cell r="BA20">
            <v>126</v>
          </cell>
          <cell r="BB20">
            <v>199</v>
          </cell>
          <cell r="BC20">
            <v>0.15307692307692308</v>
          </cell>
        </row>
        <row r="21">
          <cell r="A21" t="str">
            <v>DM14</v>
          </cell>
          <cell r="B21" t="str">
            <v>1. Fortalecimiento de IVC de los Productos Competencia del Invima</v>
          </cell>
          <cell r="C21" t="str">
            <v>Dirección de Medicamentos y Productos Biológicos</v>
          </cell>
          <cell r="E21" t="str">
            <v/>
          </cell>
          <cell r="G21" t="str">
            <v>Realizar reuniones de sala de especializada de la Comisión Revisora  ordinarias y extraordinarias</v>
          </cell>
          <cell r="H21" t="str">
            <v>Estudiar y conceptuar acerca de los aspectos científicos y tecnológicos de los productos que por competencia se someten a consideración de las Salas Especializadas de la Comisión Revisora de acuerdo con las funciones asignadas.</v>
          </cell>
          <cell r="I21" t="str">
            <v>Inversión</v>
          </cell>
          <cell r="J21" t="str">
            <v>reuniones comision revisora</v>
          </cell>
          <cell r="K21" t="str">
            <v>No. De Reuniones realizadas</v>
          </cell>
          <cell r="L21" t="str">
            <v>Número</v>
          </cell>
          <cell r="M21" t="str">
            <v>Mensual</v>
          </cell>
          <cell r="N21">
            <v>161</v>
          </cell>
          <cell r="O21">
            <v>161</v>
          </cell>
          <cell r="P21">
            <v>0</v>
          </cell>
          <cell r="Q21">
            <v>150</v>
          </cell>
          <cell r="R21">
            <v>0</v>
          </cell>
          <cell r="S21">
            <v>150</v>
          </cell>
          <cell r="T21">
            <v>150</v>
          </cell>
          <cell r="U21">
            <v>0.93167701863354035</v>
          </cell>
          <cell r="V21">
            <v>1</v>
          </cell>
          <cell r="W21" t="str">
            <v/>
          </cell>
          <cell r="X21">
            <v>0</v>
          </cell>
          <cell r="Y21">
            <v>10</v>
          </cell>
          <cell r="Z21">
            <v>0</v>
          </cell>
          <cell r="AA21">
            <v>13</v>
          </cell>
          <cell r="AB21">
            <v>0</v>
          </cell>
          <cell r="AC21">
            <v>12</v>
          </cell>
          <cell r="AD21">
            <v>35</v>
          </cell>
          <cell r="AE21">
            <v>0.21739130434782608</v>
          </cell>
          <cell r="AF21">
            <v>0</v>
          </cell>
          <cell r="AG21">
            <v>13</v>
          </cell>
          <cell r="AH21">
            <v>0</v>
          </cell>
          <cell r="AI21">
            <v>12</v>
          </cell>
          <cell r="AJ21">
            <v>0</v>
          </cell>
          <cell r="AK21">
            <v>14</v>
          </cell>
          <cell r="AL21">
            <v>39</v>
          </cell>
          <cell r="AM21">
            <v>0.24223602484472051</v>
          </cell>
          <cell r="AN21">
            <v>0</v>
          </cell>
          <cell r="AO21">
            <v>11</v>
          </cell>
          <cell r="AP21">
            <v>0</v>
          </cell>
          <cell r="AQ21">
            <v>13</v>
          </cell>
          <cell r="AR21">
            <v>0</v>
          </cell>
          <cell r="AS21">
            <v>16</v>
          </cell>
          <cell r="AT21">
            <v>40</v>
          </cell>
          <cell r="AU21">
            <v>0.2484472049689441</v>
          </cell>
          <cell r="AV21">
            <v>0</v>
          </cell>
          <cell r="AW21">
            <v>12</v>
          </cell>
          <cell r="AX21">
            <v>0</v>
          </cell>
          <cell r="AY21">
            <v>12</v>
          </cell>
          <cell r="AZ21">
            <v>0</v>
          </cell>
          <cell r="BA21">
            <v>12</v>
          </cell>
          <cell r="BB21">
            <v>36</v>
          </cell>
          <cell r="BC21">
            <v>0.2236024844720497</v>
          </cell>
        </row>
        <row r="22">
          <cell r="A22" t="str">
            <v>DM15</v>
          </cell>
          <cell r="B22" t="str">
            <v>1. Fortalecimiento de IVC de los Productos Competencia del Invima</v>
          </cell>
          <cell r="C22" t="str">
            <v>Dirección de Medicamentos y Productos Biológicos</v>
          </cell>
          <cell r="E22" t="str">
            <v/>
          </cell>
          <cell r="G22" t="str">
            <v>Emitir actos administrativos (resoluciones y autos) de trámites que requieren estudios del grupo de apoyo de la Sala especializada</v>
          </cell>
          <cell r="H22" t="str">
            <v>Estudiar y conceptuar acerca de los aspectos científicos y tecnológicos de los productos que por competencia se someten a consideración de las Salas Especializadas de la Comisión Revisora de acuerdo con las funciones asignadas.</v>
          </cell>
          <cell r="I22" t="str">
            <v>Funcionamiento</v>
          </cell>
          <cell r="J22" t="str">
            <v>Actos Administrativos expedidos</v>
          </cell>
          <cell r="K22" t="str">
            <v>No. Actos adminitrativos generados por el grupo de apoyo de las salas especializadas</v>
          </cell>
          <cell r="L22" t="str">
            <v>Número</v>
          </cell>
          <cell r="M22" t="str">
            <v>Mensual</v>
          </cell>
          <cell r="N22">
            <v>1300</v>
          </cell>
          <cell r="O22">
            <v>0</v>
          </cell>
          <cell r="P22">
            <v>1300</v>
          </cell>
          <cell r="Q22">
            <v>937</v>
          </cell>
          <cell r="R22">
            <v>0</v>
          </cell>
          <cell r="S22">
            <v>937</v>
          </cell>
          <cell r="T22">
            <v>937</v>
          </cell>
          <cell r="U22">
            <v>0.72076923076923072</v>
          </cell>
          <cell r="V22">
            <v>1</v>
          </cell>
          <cell r="W22" t="str">
            <v/>
          </cell>
          <cell r="X22">
            <v>0</v>
          </cell>
          <cell r="Y22">
            <v>9</v>
          </cell>
          <cell r="Z22">
            <v>0</v>
          </cell>
          <cell r="AA22">
            <v>26</v>
          </cell>
          <cell r="AB22">
            <v>0</v>
          </cell>
          <cell r="AC22">
            <v>36</v>
          </cell>
          <cell r="AD22">
            <v>71</v>
          </cell>
          <cell r="AE22">
            <v>5.4615384615384614E-2</v>
          </cell>
          <cell r="AF22">
            <v>0</v>
          </cell>
          <cell r="AG22">
            <v>95</v>
          </cell>
          <cell r="AH22">
            <v>0</v>
          </cell>
          <cell r="AI22">
            <v>218</v>
          </cell>
          <cell r="AJ22">
            <v>0</v>
          </cell>
          <cell r="AK22">
            <v>100</v>
          </cell>
          <cell r="AL22">
            <v>413</v>
          </cell>
          <cell r="AM22">
            <v>0.31769230769230772</v>
          </cell>
          <cell r="AN22">
            <v>0</v>
          </cell>
          <cell r="AO22">
            <v>137</v>
          </cell>
          <cell r="AP22">
            <v>0</v>
          </cell>
          <cell r="AQ22">
            <v>54</v>
          </cell>
          <cell r="AR22">
            <v>0</v>
          </cell>
          <cell r="AS22">
            <v>101</v>
          </cell>
          <cell r="AT22">
            <v>292</v>
          </cell>
          <cell r="AU22">
            <v>0.22461538461538461</v>
          </cell>
          <cell r="AV22">
            <v>0</v>
          </cell>
          <cell r="AW22">
            <v>0</v>
          </cell>
          <cell r="AX22">
            <v>0</v>
          </cell>
          <cell r="AY22">
            <v>28</v>
          </cell>
          <cell r="AZ22">
            <v>0</v>
          </cell>
          <cell r="BA22">
            <v>133</v>
          </cell>
          <cell r="BB22">
            <v>161</v>
          </cell>
          <cell r="BC22">
            <v>0.12384615384615384</v>
          </cell>
        </row>
        <row r="23">
          <cell r="A23" t="str">
            <v>DM16</v>
          </cell>
          <cell r="B23" t="str">
            <v>1. Fortalecimiento de IVC de los Productos Competencia del Invima</v>
          </cell>
          <cell r="C23" t="str">
            <v>Dirección de Medicamentos y Productos Biológicos</v>
          </cell>
          <cell r="E23" t="str">
            <v/>
          </cell>
          <cell r="G23" t="str">
            <v>Emitir actos administrativos (resoluciones y autos) de Licencias o modificaciones de derivados de Cannabis medicinal  - RS</v>
          </cell>
          <cell r="H23" t="str">
            <v xml:space="preserve">Estudiar y conceptuar acerca de los aspectos tecnicos de los productos derivados de Cannabis medicinal </v>
          </cell>
          <cell r="I23" t="str">
            <v>Funcionamiento</v>
          </cell>
          <cell r="J23" t="str">
            <v>Actos Administrativos expedidos</v>
          </cell>
          <cell r="K23" t="str">
            <v>No. Actos administrativos de productos derivados de Cannabis medicinal expedidos</v>
          </cell>
          <cell r="L23" t="str">
            <v>Número</v>
          </cell>
          <cell r="M23" t="str">
            <v>Mensual</v>
          </cell>
          <cell r="N23">
            <v>188</v>
          </cell>
          <cell r="O23">
            <v>0</v>
          </cell>
          <cell r="P23">
            <v>188</v>
          </cell>
          <cell r="Q23">
            <v>77</v>
          </cell>
          <cell r="R23">
            <v>0</v>
          </cell>
          <cell r="S23">
            <v>77</v>
          </cell>
          <cell r="T23">
            <v>77</v>
          </cell>
          <cell r="U23">
            <v>0.40957446808510639</v>
          </cell>
          <cell r="V23">
            <v>1</v>
          </cell>
          <cell r="W23" t="str">
            <v/>
          </cell>
          <cell r="X23">
            <v>0</v>
          </cell>
          <cell r="Y23">
            <v>0</v>
          </cell>
          <cell r="Z23">
            <v>0</v>
          </cell>
          <cell r="AA23">
            <v>0</v>
          </cell>
          <cell r="AB23">
            <v>0</v>
          </cell>
          <cell r="AC23">
            <v>5</v>
          </cell>
          <cell r="AD23">
            <v>5</v>
          </cell>
          <cell r="AE23">
            <v>2.6595744680851064E-2</v>
          </cell>
          <cell r="AF23">
            <v>0</v>
          </cell>
          <cell r="AG23">
            <v>3</v>
          </cell>
          <cell r="AH23">
            <v>0</v>
          </cell>
          <cell r="AI23">
            <v>9</v>
          </cell>
          <cell r="AJ23">
            <v>0</v>
          </cell>
          <cell r="AK23">
            <v>3</v>
          </cell>
          <cell r="AL23">
            <v>15</v>
          </cell>
          <cell r="AM23">
            <v>7.9787234042553196E-2</v>
          </cell>
          <cell r="AN23">
            <v>0</v>
          </cell>
          <cell r="AO23">
            <v>4</v>
          </cell>
          <cell r="AP23">
            <v>0</v>
          </cell>
          <cell r="AQ23">
            <v>13</v>
          </cell>
          <cell r="AR23">
            <v>0</v>
          </cell>
          <cell r="AS23">
            <v>18</v>
          </cell>
          <cell r="AT23">
            <v>35</v>
          </cell>
          <cell r="AU23">
            <v>0.18617021276595744</v>
          </cell>
          <cell r="AV23">
            <v>0</v>
          </cell>
          <cell r="AW23">
            <v>0</v>
          </cell>
          <cell r="AX23">
            <v>0</v>
          </cell>
          <cell r="AY23">
            <v>10</v>
          </cell>
          <cell r="AZ23">
            <v>0</v>
          </cell>
          <cell r="BA23">
            <v>12</v>
          </cell>
          <cell r="BB23">
            <v>22</v>
          </cell>
          <cell r="BC23">
            <v>0.11702127659574468</v>
          </cell>
        </row>
        <row r="24">
          <cell r="A24" t="str">
            <v>DM17</v>
          </cell>
          <cell r="B24" t="str">
            <v>1. Fortalecimiento de IVC de los Productos Competencia del Invima</v>
          </cell>
          <cell r="C24" t="str">
            <v>Dirección de Medicamentos y Productos Biológicos</v>
          </cell>
          <cell r="E24" t="str">
            <v/>
          </cell>
          <cell r="G24" t="str">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ell>
          <cell r="H24" t="str">
            <v>Estudiar y conceptuar acerca de los aspectos tecnicos de calidad  los productos competencia de la Dirección</v>
          </cell>
          <cell r="I24" t="str">
            <v>Funcionamiento</v>
          </cell>
          <cell r="J24" t="str">
            <v>Actos Administrativos expedidos</v>
          </cell>
          <cell r="K24" t="str">
            <v>No. Actos administrativos de productos competencia de la dirección</v>
          </cell>
          <cell r="L24" t="str">
            <v>Número</v>
          </cell>
          <cell r="M24" t="str">
            <v>Mensual</v>
          </cell>
          <cell r="N24">
            <v>7735</v>
          </cell>
          <cell r="O24">
            <v>0</v>
          </cell>
          <cell r="P24">
            <v>7735</v>
          </cell>
          <cell r="Q24">
            <v>5911</v>
          </cell>
          <cell r="R24">
            <v>0</v>
          </cell>
          <cell r="S24">
            <v>5911</v>
          </cell>
          <cell r="T24">
            <v>5911</v>
          </cell>
          <cell r="U24">
            <v>0.76418875242404649</v>
          </cell>
          <cell r="V24">
            <v>1</v>
          </cell>
          <cell r="W24" t="str">
            <v/>
          </cell>
          <cell r="X24">
            <v>0</v>
          </cell>
          <cell r="Y24">
            <v>331</v>
          </cell>
          <cell r="Z24">
            <v>0</v>
          </cell>
          <cell r="AA24">
            <v>103</v>
          </cell>
          <cell r="AB24">
            <v>0</v>
          </cell>
          <cell r="AC24">
            <v>139</v>
          </cell>
          <cell r="AD24">
            <v>573</v>
          </cell>
          <cell r="AE24">
            <v>7.4078862314156432E-2</v>
          </cell>
          <cell r="AF24">
            <v>0</v>
          </cell>
          <cell r="AG24">
            <v>207</v>
          </cell>
          <cell r="AH24">
            <v>0</v>
          </cell>
          <cell r="AI24">
            <v>1017</v>
          </cell>
          <cell r="AJ24">
            <v>0</v>
          </cell>
          <cell r="AK24">
            <v>1004</v>
          </cell>
          <cell r="AL24">
            <v>2228</v>
          </cell>
          <cell r="AM24">
            <v>0.28804137039431155</v>
          </cell>
          <cell r="AN24">
            <v>0</v>
          </cell>
          <cell r="AO24">
            <v>655</v>
          </cell>
          <cell r="AP24">
            <v>0</v>
          </cell>
          <cell r="AQ24">
            <v>838</v>
          </cell>
          <cell r="AR24">
            <v>0</v>
          </cell>
          <cell r="AS24">
            <v>903</v>
          </cell>
          <cell r="AT24">
            <v>2396</v>
          </cell>
          <cell r="AU24">
            <v>0.30976082740788624</v>
          </cell>
          <cell r="AV24">
            <v>0</v>
          </cell>
          <cell r="AW24">
            <v>0</v>
          </cell>
          <cell r="AX24">
            <v>0</v>
          </cell>
          <cell r="AY24">
            <v>411</v>
          </cell>
          <cell r="AZ24">
            <v>0</v>
          </cell>
          <cell r="BA24">
            <v>303</v>
          </cell>
          <cell r="BB24">
            <v>714</v>
          </cell>
          <cell r="BC24">
            <v>9.2307692307692313E-2</v>
          </cell>
        </row>
        <row r="25">
          <cell r="A25" t="str">
            <v>DM18</v>
          </cell>
          <cell r="B25" t="str">
            <v>1. Fortalecimiento de IVC de los Productos Competencia del Invima</v>
          </cell>
          <cell r="C25" t="str">
            <v>Dirección de Medicamentos y Productos Biológicos</v>
          </cell>
          <cell r="E25" t="str">
            <v/>
          </cell>
          <cell r="G25" t="str">
            <v>Realizar visitas internacionales de evaluación farmaceutica  de medicamentos seleccionados - RS</v>
          </cell>
          <cell r="H25" t="str">
            <v>Realizar evaluación farmaceutica en el establecimiento a los productos establecidos y/o seleccionados por la Dirección.</v>
          </cell>
          <cell r="I25" t="str">
            <v>Inversión</v>
          </cell>
          <cell r="J25" t="str">
            <v>visitas internacionales de evaluación farmaceutica</v>
          </cell>
          <cell r="K25" t="str">
            <v>N°. de visitas internacionales de evaluación farmaceutica realizadas</v>
          </cell>
          <cell r="L25" t="str">
            <v>Número</v>
          </cell>
          <cell r="M25" t="str">
            <v>Mensual</v>
          </cell>
          <cell r="N25">
            <v>15</v>
          </cell>
          <cell r="O25">
            <v>15</v>
          </cell>
          <cell r="P25">
            <v>0</v>
          </cell>
          <cell r="Q25">
            <v>8</v>
          </cell>
          <cell r="R25">
            <v>3</v>
          </cell>
          <cell r="S25">
            <v>5</v>
          </cell>
          <cell r="T25">
            <v>8</v>
          </cell>
          <cell r="U25">
            <v>0.53333333333333333</v>
          </cell>
          <cell r="V25">
            <v>1</v>
          </cell>
          <cell r="W25" t="str">
            <v/>
          </cell>
          <cell r="X25">
            <v>0</v>
          </cell>
          <cell r="Y25">
            <v>0</v>
          </cell>
          <cell r="Z25">
            <v>0</v>
          </cell>
          <cell r="AA25">
            <v>1</v>
          </cell>
          <cell r="AB25">
            <v>0</v>
          </cell>
          <cell r="AC25">
            <v>0</v>
          </cell>
          <cell r="AD25">
            <v>1</v>
          </cell>
          <cell r="AE25">
            <v>6.6666666666666666E-2</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3</v>
          </cell>
          <cell r="AX25">
            <v>3</v>
          </cell>
          <cell r="AY25">
            <v>1</v>
          </cell>
          <cell r="AZ25">
            <v>0</v>
          </cell>
          <cell r="BA25">
            <v>0</v>
          </cell>
          <cell r="BB25">
            <v>7</v>
          </cell>
          <cell r="BC25">
            <v>0.46666666666666667</v>
          </cell>
        </row>
        <row r="26">
          <cell r="A26" t="str">
            <v>DM19</v>
          </cell>
          <cell r="B26" t="str">
            <v>1. Fortalecimiento de IVC de los Productos Competencia del Invima</v>
          </cell>
          <cell r="C26" t="str">
            <v>Dirección de Medicamentos y Productos Biológicos</v>
          </cell>
          <cell r="E26" t="str">
            <v/>
          </cell>
          <cell r="G26" t="str">
            <v>Realizar visitas nacionales de evaluación farmaceutica de medicamentos seleccionados - RS</v>
          </cell>
          <cell r="H26" t="str">
            <v>Realizar evaluación farmaceutica en el establecimiento a los productos establecidos y/o seleccionados por la Dirección.</v>
          </cell>
          <cell r="I26" t="str">
            <v>Inversión</v>
          </cell>
          <cell r="J26" t="str">
            <v>visitas nacionales de evaluación farmaceutica</v>
          </cell>
          <cell r="K26" t="str">
            <v>N°. de visitas nacionales de evaluación farmaceutica realizadas</v>
          </cell>
          <cell r="L26" t="str">
            <v>Número</v>
          </cell>
          <cell r="M26" t="str">
            <v>Mensual</v>
          </cell>
          <cell r="N26">
            <v>42</v>
          </cell>
          <cell r="O26">
            <v>10</v>
          </cell>
          <cell r="P26">
            <v>32</v>
          </cell>
          <cell r="Q26">
            <v>39</v>
          </cell>
          <cell r="R26">
            <v>12</v>
          </cell>
          <cell r="S26">
            <v>27</v>
          </cell>
          <cell r="T26">
            <v>39</v>
          </cell>
          <cell r="U26">
            <v>0.9285714285714286</v>
          </cell>
          <cell r="V26">
            <v>1</v>
          </cell>
          <cell r="W26" t="str">
            <v/>
          </cell>
          <cell r="X26">
            <v>0</v>
          </cell>
          <cell r="Y26">
            <v>0</v>
          </cell>
          <cell r="Z26">
            <v>0</v>
          </cell>
          <cell r="AA26">
            <v>1</v>
          </cell>
          <cell r="AB26">
            <v>0</v>
          </cell>
          <cell r="AC26">
            <v>0</v>
          </cell>
          <cell r="AD26">
            <v>1</v>
          </cell>
          <cell r="AE26">
            <v>2.3809523809523808E-2</v>
          </cell>
          <cell r="AF26">
            <v>0</v>
          </cell>
          <cell r="AG26">
            <v>0</v>
          </cell>
          <cell r="AH26">
            <v>0</v>
          </cell>
          <cell r="AI26">
            <v>4</v>
          </cell>
          <cell r="AJ26">
            <v>5</v>
          </cell>
          <cell r="AK26">
            <v>2</v>
          </cell>
          <cell r="AL26">
            <v>11</v>
          </cell>
          <cell r="AM26">
            <v>0.26190476190476192</v>
          </cell>
          <cell r="AN26">
            <v>1</v>
          </cell>
          <cell r="AO26">
            <v>1</v>
          </cell>
          <cell r="AP26">
            <v>1</v>
          </cell>
          <cell r="AQ26">
            <v>5</v>
          </cell>
          <cell r="AR26">
            <v>4</v>
          </cell>
          <cell r="AS26">
            <v>9</v>
          </cell>
          <cell r="AT26">
            <v>21</v>
          </cell>
          <cell r="AU26">
            <v>0.5</v>
          </cell>
          <cell r="AV26">
            <v>0</v>
          </cell>
          <cell r="AW26">
            <v>2</v>
          </cell>
          <cell r="AX26">
            <v>0</v>
          </cell>
          <cell r="AY26">
            <v>1</v>
          </cell>
          <cell r="AZ26">
            <v>1</v>
          </cell>
          <cell r="BA26">
            <v>2</v>
          </cell>
          <cell r="BB26">
            <v>6</v>
          </cell>
          <cell r="BC26">
            <v>0.14285714285714285</v>
          </cell>
        </row>
        <row r="27">
          <cell r="A27" t="str">
            <v>DM20</v>
          </cell>
          <cell r="B27" t="str">
            <v>1. Fortalecimiento de IVC de los Productos Competencia del Invima</v>
          </cell>
          <cell r="C27" t="str">
            <v>Dirección de Medicamentos y Productos Biológicos</v>
          </cell>
          <cell r="E27" t="str">
            <v/>
          </cell>
          <cell r="G27" t="str">
            <v xml:space="preserve"> Emitir actos administrativos (resoluciones y autos) de evaluación inicial de protocolos de investigación clínica -BPC</v>
          </cell>
          <cell r="H27" t="str">
            <v>Estudiar y conceptuar acerca de los aspectos científicos y tecnológicos de los productos que por competencia se someten a consideración de las Salas Especializadas de la Comisión Revisora de acuerdo con las funciones asignadas.</v>
          </cell>
          <cell r="I27" t="str">
            <v>Funcionamiento</v>
          </cell>
          <cell r="J27" t="str">
            <v>Actos administrativos emitidos por el grupo de investigación Clinica</v>
          </cell>
          <cell r="K27" t="str">
            <v>No. Actos adminitrativos generados por el grupo de de investigación Clinica</v>
          </cell>
          <cell r="L27" t="str">
            <v>Número</v>
          </cell>
          <cell r="M27" t="str">
            <v>Mensual</v>
          </cell>
          <cell r="N27">
            <v>180</v>
          </cell>
          <cell r="O27">
            <v>0</v>
          </cell>
          <cell r="P27">
            <v>180</v>
          </cell>
          <cell r="Q27">
            <v>130</v>
          </cell>
          <cell r="R27">
            <v>0</v>
          </cell>
          <cell r="S27">
            <v>130</v>
          </cell>
          <cell r="T27">
            <v>130</v>
          </cell>
          <cell r="U27">
            <v>0.72222222222222221</v>
          </cell>
          <cell r="V27">
            <v>1</v>
          </cell>
          <cell r="W27" t="str">
            <v/>
          </cell>
          <cell r="X27">
            <v>0</v>
          </cell>
          <cell r="Y27">
            <v>7</v>
          </cell>
          <cell r="Z27">
            <v>0</v>
          </cell>
          <cell r="AA27">
            <v>3</v>
          </cell>
          <cell r="AB27">
            <v>0</v>
          </cell>
          <cell r="AC27">
            <v>17</v>
          </cell>
          <cell r="AD27">
            <v>27</v>
          </cell>
          <cell r="AE27">
            <v>0.15</v>
          </cell>
          <cell r="AF27">
            <v>0</v>
          </cell>
          <cell r="AG27">
            <v>16</v>
          </cell>
          <cell r="AH27">
            <v>0</v>
          </cell>
          <cell r="AI27">
            <v>6</v>
          </cell>
          <cell r="AJ27">
            <v>0</v>
          </cell>
          <cell r="AK27">
            <v>10</v>
          </cell>
          <cell r="AL27">
            <v>32</v>
          </cell>
          <cell r="AM27">
            <v>0.17777777777777778</v>
          </cell>
          <cell r="AN27">
            <v>0</v>
          </cell>
          <cell r="AO27">
            <v>18</v>
          </cell>
          <cell r="AP27">
            <v>0</v>
          </cell>
          <cell r="AQ27">
            <v>18</v>
          </cell>
          <cell r="AR27">
            <v>0</v>
          </cell>
          <cell r="AS27">
            <v>12</v>
          </cell>
          <cell r="AT27">
            <v>48</v>
          </cell>
          <cell r="AU27">
            <v>0.26666666666666666</v>
          </cell>
          <cell r="AV27">
            <v>0</v>
          </cell>
          <cell r="AW27">
            <v>0</v>
          </cell>
          <cell r="AX27">
            <v>0</v>
          </cell>
          <cell r="AY27">
            <v>11</v>
          </cell>
          <cell r="AZ27">
            <v>0</v>
          </cell>
          <cell r="BA27">
            <v>12</v>
          </cell>
          <cell r="BB27">
            <v>23</v>
          </cell>
          <cell r="BC27">
            <v>0.12777777777777777</v>
          </cell>
        </row>
        <row r="28">
          <cell r="A28" t="str">
            <v>DM21</v>
          </cell>
          <cell r="B28" t="str">
            <v>1. Fortalecimiento de IVC de los Productos Competencia del Invima</v>
          </cell>
          <cell r="C28" t="str">
            <v>Dirección de Medicamentos y Productos Biológicos</v>
          </cell>
          <cell r="E28" t="str">
            <v/>
          </cell>
          <cell r="G28" t="str">
            <v>Evaluación de trámites competencia del Grupo de apoyo a las Salas Especializadas de la Comisión Revisora (Urgencias clínicas, modificaciones de aspectos relacionados con seguridad y eficacia, insertos/IPP o similares, inclusiones en normas farmacológicas)</v>
          </cell>
          <cell r="H28" t="str">
            <v xml:space="preserve">Estudiar y conceptuar acerca de los aspectos científicos y tecnológicos de los productos competencia de la Dirección por parte del Grupo de Apoyo a las Salas Especializadas de la Comisión Revisora </v>
          </cell>
          <cell r="I28" t="str">
            <v>Funcionamiento</v>
          </cell>
          <cell r="J28" t="str">
            <v>Trámites estudiados</v>
          </cell>
          <cell r="K28" t="str">
            <v>No. de trámites estudiados</v>
          </cell>
          <cell r="L28" t="str">
            <v>Número</v>
          </cell>
          <cell r="M28" t="str">
            <v>Mensual</v>
          </cell>
          <cell r="N28">
            <v>3237</v>
          </cell>
          <cell r="O28">
            <v>0</v>
          </cell>
          <cell r="P28">
            <v>3237</v>
          </cell>
          <cell r="Q28">
            <v>3237</v>
          </cell>
          <cell r="R28">
            <v>0</v>
          </cell>
          <cell r="S28">
            <v>3237</v>
          </cell>
          <cell r="T28">
            <v>3237</v>
          </cell>
          <cell r="U28">
            <v>1</v>
          </cell>
          <cell r="V28">
            <v>1</v>
          </cell>
          <cell r="W28" t="str">
            <v/>
          </cell>
          <cell r="X28">
            <v>0</v>
          </cell>
          <cell r="Y28">
            <v>100</v>
          </cell>
          <cell r="Z28">
            <v>0</v>
          </cell>
          <cell r="AA28">
            <v>150</v>
          </cell>
          <cell r="AB28">
            <v>0</v>
          </cell>
          <cell r="AC28">
            <v>221</v>
          </cell>
          <cell r="AD28">
            <v>471</v>
          </cell>
          <cell r="AE28">
            <v>0.14550509731232622</v>
          </cell>
          <cell r="AF28">
            <v>0</v>
          </cell>
          <cell r="AG28">
            <v>248</v>
          </cell>
          <cell r="AH28">
            <v>0</v>
          </cell>
          <cell r="AI28">
            <v>408</v>
          </cell>
          <cell r="AJ28">
            <v>0</v>
          </cell>
          <cell r="AK28">
            <v>233</v>
          </cell>
          <cell r="AL28">
            <v>889</v>
          </cell>
          <cell r="AM28">
            <v>0.27463700957676862</v>
          </cell>
          <cell r="AN28">
            <v>0</v>
          </cell>
          <cell r="AO28">
            <v>299</v>
          </cell>
          <cell r="AP28">
            <v>0</v>
          </cell>
          <cell r="AQ28">
            <v>357</v>
          </cell>
          <cell r="AR28">
            <v>0</v>
          </cell>
          <cell r="AS28">
            <v>208</v>
          </cell>
          <cell r="AT28">
            <v>864</v>
          </cell>
          <cell r="AU28">
            <v>0.2669138090824838</v>
          </cell>
          <cell r="AV28">
            <v>0</v>
          </cell>
          <cell r="AW28">
            <v>208</v>
          </cell>
          <cell r="AX28">
            <v>0</v>
          </cell>
          <cell r="AY28">
            <v>375</v>
          </cell>
          <cell r="AZ28">
            <v>0</v>
          </cell>
          <cell r="BA28">
            <v>430</v>
          </cell>
          <cell r="BB28">
            <v>1013</v>
          </cell>
          <cell r="BC28">
            <v>0.31294408402842139</v>
          </cell>
        </row>
        <row r="29">
          <cell r="A29" t="str">
            <v>DM22</v>
          </cell>
          <cell r="B29" t="str">
            <v>1. Fortalecimiento de IVC de los Productos Competencia del Invima</v>
          </cell>
          <cell r="C29" t="str">
            <v>Dirección de Medicamentos y Productos Biológicos</v>
          </cell>
          <cell r="E29" t="str">
            <v/>
          </cell>
          <cell r="G29" t="str">
            <v>Revisión de tramites en evaluación preparatoria   para la Sala especializada de moléculas nuevas, nuevas indicaciones, medicamentos biológicos y la sala especializada medicamentos</v>
          </cell>
          <cell r="H29" t="str">
            <v>Verificar el cumplimiento de los requisitos establecidos en la normatividad sanitaria vigente, con el fin de verificar que se mantengan las condiciones  requeridas para los productos, establecimientos y tecnologias competencia de la Dirección.</v>
          </cell>
          <cell r="I29" t="str">
            <v>Funcionamiento</v>
          </cell>
          <cell r="J29" t="str">
            <v>Número  de  trámites de evaluaciones</v>
          </cell>
          <cell r="K29" t="str">
            <v>No de tramites estudiados</v>
          </cell>
          <cell r="L29" t="str">
            <v>Número</v>
          </cell>
          <cell r="M29" t="str">
            <v>Mensual</v>
          </cell>
          <cell r="N29">
            <v>580</v>
          </cell>
          <cell r="O29">
            <v>0</v>
          </cell>
          <cell r="P29">
            <v>580</v>
          </cell>
          <cell r="Q29">
            <v>120</v>
          </cell>
          <cell r="R29">
            <v>0</v>
          </cell>
          <cell r="S29">
            <v>120</v>
          </cell>
          <cell r="T29">
            <v>120</v>
          </cell>
          <cell r="U29">
            <v>0.20689655172413793</v>
          </cell>
          <cell r="V29">
            <v>1</v>
          </cell>
          <cell r="W29" t="str">
            <v/>
          </cell>
          <cell r="X29">
            <v>0</v>
          </cell>
          <cell r="Y29">
            <v>0</v>
          </cell>
          <cell r="Z29">
            <v>0</v>
          </cell>
          <cell r="AA29">
            <v>0</v>
          </cell>
          <cell r="AB29">
            <v>0</v>
          </cell>
          <cell r="AC29">
            <v>21</v>
          </cell>
          <cell r="AD29">
            <v>21</v>
          </cell>
          <cell r="AE29">
            <v>3.6206896551724141E-2</v>
          </cell>
          <cell r="AF29">
            <v>0</v>
          </cell>
          <cell r="AG29">
            <v>11</v>
          </cell>
          <cell r="AH29">
            <v>0</v>
          </cell>
          <cell r="AI29">
            <v>0</v>
          </cell>
          <cell r="AJ29">
            <v>0</v>
          </cell>
          <cell r="AK29">
            <v>0</v>
          </cell>
          <cell r="AL29">
            <v>11</v>
          </cell>
          <cell r="AM29">
            <v>1.896551724137931E-2</v>
          </cell>
          <cell r="AN29">
            <v>0</v>
          </cell>
          <cell r="AO29">
            <v>12</v>
          </cell>
          <cell r="AP29">
            <v>0</v>
          </cell>
          <cell r="AQ29">
            <v>0</v>
          </cell>
          <cell r="AR29">
            <v>0</v>
          </cell>
          <cell r="AS29">
            <v>30</v>
          </cell>
          <cell r="AT29">
            <v>42</v>
          </cell>
          <cell r="AU29">
            <v>7.2413793103448282E-2</v>
          </cell>
          <cell r="AV29">
            <v>0</v>
          </cell>
          <cell r="AW29">
            <v>0</v>
          </cell>
          <cell r="AX29">
            <v>0</v>
          </cell>
          <cell r="AY29">
            <v>21</v>
          </cell>
          <cell r="AZ29">
            <v>0</v>
          </cell>
          <cell r="BA29">
            <v>25</v>
          </cell>
          <cell r="BB29">
            <v>46</v>
          </cell>
          <cell r="BC29">
            <v>7.9310344827586213E-2</v>
          </cell>
        </row>
        <row r="30">
          <cell r="A30" t="str">
            <v>DM23</v>
          </cell>
          <cell r="B30" t="str">
            <v>1. Fortalecimiento de IVC de los Productos Competencia del Invima</v>
          </cell>
          <cell r="C30" t="str">
            <v>Dirección de Medicamentos y Productos Biológicos</v>
          </cell>
          <cell r="E30" t="str">
            <v/>
          </cell>
          <cell r="G30" t="str">
            <v>Evaluar  trámites de publicidad de productos competencia de la Dirección de Medicamentos y Productos Biológicos.</v>
          </cell>
          <cell r="H30" t="str">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ell>
          <cell r="I30" t="str">
            <v>Inversión</v>
          </cell>
          <cell r="J30" t="str">
            <v>Evaluación de Tramites</v>
          </cell>
          <cell r="K30" t="str">
            <v>Número de tramites de publicidad realizados</v>
          </cell>
          <cell r="L30" t="str">
            <v>Número</v>
          </cell>
          <cell r="M30" t="str">
            <v>Trimestral</v>
          </cell>
          <cell r="N30">
            <v>5087</v>
          </cell>
          <cell r="O30">
            <v>0</v>
          </cell>
          <cell r="P30">
            <v>5087</v>
          </cell>
          <cell r="Q30">
            <v>5087</v>
          </cell>
          <cell r="R30">
            <v>0</v>
          </cell>
          <cell r="S30">
            <v>5087</v>
          </cell>
          <cell r="T30">
            <v>5087</v>
          </cell>
          <cell r="U30">
            <v>1</v>
          </cell>
          <cell r="V30">
            <v>1</v>
          </cell>
          <cell r="W30" t="str">
            <v/>
          </cell>
          <cell r="X30">
            <v>0</v>
          </cell>
          <cell r="Y30">
            <v>0</v>
          </cell>
          <cell r="Z30">
            <v>0</v>
          </cell>
          <cell r="AA30">
            <v>0</v>
          </cell>
          <cell r="AB30">
            <v>0</v>
          </cell>
          <cell r="AC30">
            <v>218</v>
          </cell>
          <cell r="AD30">
            <v>218</v>
          </cell>
          <cell r="AE30">
            <v>4.2854334578336935E-2</v>
          </cell>
          <cell r="AF30">
            <v>0</v>
          </cell>
          <cell r="AG30">
            <v>0</v>
          </cell>
          <cell r="AH30">
            <v>0</v>
          </cell>
          <cell r="AI30">
            <v>0</v>
          </cell>
          <cell r="AJ30">
            <v>0</v>
          </cell>
          <cell r="AK30">
            <v>1214</v>
          </cell>
          <cell r="AL30">
            <v>1214</v>
          </cell>
          <cell r="AM30">
            <v>0.238647532927069</v>
          </cell>
          <cell r="AN30">
            <v>0</v>
          </cell>
          <cell r="AO30">
            <v>0</v>
          </cell>
          <cell r="AP30">
            <v>0</v>
          </cell>
          <cell r="AQ30">
            <v>0</v>
          </cell>
          <cell r="AR30">
            <v>0</v>
          </cell>
          <cell r="AS30">
            <v>1782</v>
          </cell>
          <cell r="AT30">
            <v>1782</v>
          </cell>
          <cell r="AU30">
            <v>0.3503046982504423</v>
          </cell>
          <cell r="AV30">
            <v>0</v>
          </cell>
          <cell r="AW30">
            <v>0</v>
          </cell>
          <cell r="AX30">
            <v>0</v>
          </cell>
          <cell r="AY30">
            <v>0</v>
          </cell>
          <cell r="AZ30">
            <v>0</v>
          </cell>
          <cell r="BA30">
            <v>1873</v>
          </cell>
          <cell r="BB30">
            <v>1873</v>
          </cell>
          <cell r="BC30">
            <v>0.36819343424415174</v>
          </cell>
        </row>
        <row r="31">
          <cell r="A31" t="str">
            <v>DM24</v>
          </cell>
          <cell r="B31" t="str">
            <v>1. Fortalecimiento de IVC de los Productos Competencia del Invima</v>
          </cell>
          <cell r="C31" t="str">
            <v>Dirección de Medicamentos y Productos Biológicos</v>
          </cell>
          <cell r="E31" t="str">
            <v/>
          </cell>
          <cell r="G31" t="str">
            <v>Realizar visitas de articulación y  seguimiento a la calidad de las visitas IVC de los GTTs y a las  actividades encaminadas a la implementación de la circular 039 del 2016 -GAAT</v>
          </cell>
          <cell r="H31" t="str">
            <v xml:space="preserve">Hacer seguimiento a la articulación y  ejecución de calidad de las visitas IVC de la DIROS y  a las actividades encaminadas a la implementación de la circular 039 del 2016 </v>
          </cell>
          <cell r="I31" t="str">
            <v>Inversión</v>
          </cell>
          <cell r="J31" t="str">
            <v>Visitas de seguimiento, articulación y actividades de implementación</v>
          </cell>
          <cell r="K31" t="str">
            <v>Número de actas de visitas realizadas + Número de actividades de implementación</v>
          </cell>
          <cell r="L31" t="str">
            <v>Número</v>
          </cell>
          <cell r="M31" t="str">
            <v>Mensual</v>
          </cell>
          <cell r="N31">
            <v>11</v>
          </cell>
          <cell r="O31">
            <v>2</v>
          </cell>
          <cell r="P31">
            <v>9</v>
          </cell>
          <cell r="Q31">
            <v>11</v>
          </cell>
          <cell r="R31">
            <v>2</v>
          </cell>
          <cell r="S31">
            <v>9</v>
          </cell>
          <cell r="T31">
            <v>11</v>
          </cell>
          <cell r="U31">
            <v>1</v>
          </cell>
          <cell r="V31">
            <v>1</v>
          </cell>
          <cell r="W31" t="str">
            <v/>
          </cell>
          <cell r="X31">
            <v>0</v>
          </cell>
          <cell r="Y31">
            <v>0</v>
          </cell>
          <cell r="Z31">
            <v>1</v>
          </cell>
          <cell r="AA31">
            <v>0</v>
          </cell>
          <cell r="AB31">
            <v>1</v>
          </cell>
          <cell r="AC31">
            <v>0</v>
          </cell>
          <cell r="AD31">
            <v>2</v>
          </cell>
          <cell r="AE31">
            <v>0.18181818181818182</v>
          </cell>
          <cell r="AF31">
            <v>0</v>
          </cell>
          <cell r="AG31">
            <v>1</v>
          </cell>
          <cell r="AH31">
            <v>0</v>
          </cell>
          <cell r="AI31">
            <v>1</v>
          </cell>
          <cell r="AJ31">
            <v>0</v>
          </cell>
          <cell r="AK31">
            <v>1</v>
          </cell>
          <cell r="AL31">
            <v>3</v>
          </cell>
          <cell r="AM31">
            <v>0.27272727272727271</v>
          </cell>
          <cell r="AN31">
            <v>0</v>
          </cell>
          <cell r="AO31">
            <v>1</v>
          </cell>
          <cell r="AP31">
            <v>0</v>
          </cell>
          <cell r="AQ31">
            <v>1</v>
          </cell>
          <cell r="AR31">
            <v>0</v>
          </cell>
          <cell r="AS31">
            <v>1</v>
          </cell>
          <cell r="AT31">
            <v>3</v>
          </cell>
          <cell r="AU31">
            <v>0.27272727272727271</v>
          </cell>
          <cell r="AV31">
            <v>0</v>
          </cell>
          <cell r="AW31">
            <v>1</v>
          </cell>
          <cell r="AX31">
            <v>0</v>
          </cell>
          <cell r="AY31">
            <v>1</v>
          </cell>
          <cell r="AZ31">
            <v>0</v>
          </cell>
          <cell r="BA31">
            <v>1</v>
          </cell>
          <cell r="BB31">
            <v>3</v>
          </cell>
          <cell r="BC31">
            <v>0.27272727272727271</v>
          </cell>
          <cell r="BD31" t="str">
            <v>X</v>
          </cell>
        </row>
        <row r="32">
          <cell r="A32" t="str">
            <v>DM25</v>
          </cell>
          <cell r="B32" t="str">
            <v>1. Fortalecimiento de IVC de los Productos Competencia del Invima</v>
          </cell>
          <cell r="C32" t="str">
            <v>Dirección de Medicamentos y Productos Biológicos</v>
          </cell>
          <cell r="E32" t="str">
            <v/>
          </cell>
          <cell r="G32" t="str">
            <v>Participar en Proyectos de norma de armonización normativa</v>
          </cell>
          <cell r="H32" t="str">
            <v>Apoyar al Ministerio de Salud y Protección en la revisión, ajuste, modificación o creación de normatividad sanitaria relacionada con los productos comptencia de la entidad</v>
          </cell>
          <cell r="I32" t="str">
            <v>Funcionamiento</v>
          </cell>
          <cell r="J32" t="str">
            <v>Proyectos de normas</v>
          </cell>
          <cell r="K32" t="str">
            <v>(No. de mesas de trabajo o documentos de comentarios realizadas sobre proyectos Normativos  /No. de mesas de trabajo o documentos de comentarios realizados sobre proyectos Normativos solicitados por el Ministerio de protección Social y salud a la Dirección de Medicamentos y Productos Biologicos del INVIMA ) *100</v>
          </cell>
          <cell r="L32" t="str">
            <v>Porcentaje</v>
          </cell>
          <cell r="M32" t="str">
            <v>Semestral</v>
          </cell>
          <cell r="N32">
            <v>22</v>
          </cell>
          <cell r="O32">
            <v>0</v>
          </cell>
          <cell r="P32">
            <v>22</v>
          </cell>
          <cell r="Q32">
            <v>22</v>
          </cell>
          <cell r="R32">
            <v>0</v>
          </cell>
          <cell r="S32">
            <v>22</v>
          </cell>
          <cell r="T32">
            <v>22</v>
          </cell>
          <cell r="U32">
            <v>1</v>
          </cell>
          <cell r="V32">
            <v>1</v>
          </cell>
          <cell r="W32" t="str">
            <v/>
          </cell>
          <cell r="X32">
            <v>0</v>
          </cell>
          <cell r="Y32">
            <v>5</v>
          </cell>
          <cell r="Z32">
            <v>0</v>
          </cell>
          <cell r="AA32">
            <v>0</v>
          </cell>
          <cell r="AB32">
            <v>0</v>
          </cell>
          <cell r="AC32">
            <v>2</v>
          </cell>
          <cell r="AD32">
            <v>7</v>
          </cell>
          <cell r="AE32">
            <v>0.31818181818181818</v>
          </cell>
          <cell r="AF32">
            <v>0</v>
          </cell>
          <cell r="AG32">
            <v>0</v>
          </cell>
          <cell r="AH32">
            <v>0</v>
          </cell>
          <cell r="AI32">
            <v>0</v>
          </cell>
          <cell r="AJ32">
            <v>0</v>
          </cell>
          <cell r="AK32">
            <v>2</v>
          </cell>
          <cell r="AL32">
            <v>2</v>
          </cell>
          <cell r="AM32">
            <v>9.0909090909090912E-2</v>
          </cell>
          <cell r="AN32">
            <v>0</v>
          </cell>
          <cell r="AO32">
            <v>0</v>
          </cell>
          <cell r="AP32">
            <v>0</v>
          </cell>
          <cell r="AQ32">
            <v>0</v>
          </cell>
          <cell r="AR32">
            <v>0</v>
          </cell>
          <cell r="AS32">
            <v>0</v>
          </cell>
          <cell r="AT32">
            <v>0</v>
          </cell>
          <cell r="AU32">
            <v>0</v>
          </cell>
          <cell r="AV32">
            <v>0</v>
          </cell>
          <cell r="AW32">
            <v>0</v>
          </cell>
          <cell r="AX32">
            <v>0</v>
          </cell>
          <cell r="AY32">
            <v>0</v>
          </cell>
          <cell r="AZ32">
            <v>0</v>
          </cell>
          <cell r="BA32">
            <v>13</v>
          </cell>
          <cell r="BB32">
            <v>13</v>
          </cell>
          <cell r="BC32">
            <v>0.59090909090909094</v>
          </cell>
          <cell r="BD32" t="str">
            <v>X</v>
          </cell>
        </row>
        <row r="33">
          <cell r="A33" t="str">
            <v>DM26</v>
          </cell>
          <cell r="B33" t="str">
            <v>1. Fortalecimiento de IVC de los Productos Competencia del Invima</v>
          </cell>
          <cell r="C33" t="str">
            <v>Dirección de Medicamentos y Productos Biológicos</v>
          </cell>
          <cell r="E33" t="str">
            <v/>
          </cell>
          <cell r="G33" t="str">
            <v>Atender las PQRDS sobre productos y establecimientos vigilados por la DMPB recibidos sobre temas competencia de esta dirección, dentro de los términos de oportunidad establecidos por la ley -GAAT</v>
          </cell>
          <cell r="H33" t="str">
            <v>Hacer seguimiento a la atención de las PQRDs allegadas a la DPMB</v>
          </cell>
          <cell r="I33" t="str">
            <v>Funcionamiento</v>
          </cell>
          <cell r="J33" t="str">
            <v>PQRDS atendidas</v>
          </cell>
          <cell r="K33" t="str">
            <v>N° PQRD s respondidas</v>
          </cell>
          <cell r="L33" t="str">
            <v>Número</v>
          </cell>
          <cell r="M33" t="str">
            <v>Mensual</v>
          </cell>
          <cell r="N33">
            <v>4250</v>
          </cell>
          <cell r="O33">
            <v>0</v>
          </cell>
          <cell r="P33">
            <v>4250</v>
          </cell>
          <cell r="Q33">
            <v>2766</v>
          </cell>
          <cell r="R33">
            <v>0</v>
          </cell>
          <cell r="S33">
            <v>2766</v>
          </cell>
          <cell r="T33">
            <v>2766</v>
          </cell>
          <cell r="U33">
            <v>0.65082352941176469</v>
          </cell>
          <cell r="V33">
            <v>1</v>
          </cell>
          <cell r="W33" t="str">
            <v/>
          </cell>
          <cell r="X33">
            <v>0</v>
          </cell>
          <cell r="Y33">
            <v>58</v>
          </cell>
          <cell r="Z33">
            <v>0</v>
          </cell>
          <cell r="AA33">
            <v>47</v>
          </cell>
          <cell r="AB33">
            <v>0</v>
          </cell>
          <cell r="AC33">
            <v>367</v>
          </cell>
          <cell r="AD33">
            <v>472</v>
          </cell>
          <cell r="AE33">
            <v>0.11105882352941177</v>
          </cell>
          <cell r="AF33">
            <v>0</v>
          </cell>
          <cell r="AG33">
            <v>360</v>
          </cell>
          <cell r="AH33">
            <v>0</v>
          </cell>
          <cell r="AI33">
            <v>448</v>
          </cell>
          <cell r="AJ33">
            <v>0</v>
          </cell>
          <cell r="AK33">
            <v>232</v>
          </cell>
          <cell r="AL33">
            <v>1040</v>
          </cell>
          <cell r="AM33">
            <v>0.24470588235294119</v>
          </cell>
          <cell r="AN33">
            <v>0</v>
          </cell>
          <cell r="AO33">
            <v>0</v>
          </cell>
          <cell r="AP33">
            <v>0</v>
          </cell>
          <cell r="AQ33">
            <v>301</v>
          </cell>
          <cell r="AR33">
            <v>0</v>
          </cell>
          <cell r="AS33">
            <v>233</v>
          </cell>
          <cell r="AT33">
            <v>534</v>
          </cell>
          <cell r="AU33">
            <v>0.12564705882352942</v>
          </cell>
          <cell r="AV33">
            <v>0</v>
          </cell>
          <cell r="AW33">
            <v>188</v>
          </cell>
          <cell r="AX33">
            <v>0</v>
          </cell>
          <cell r="AY33">
            <v>486</v>
          </cell>
          <cell r="AZ33">
            <v>0</v>
          </cell>
          <cell r="BA33">
            <v>46</v>
          </cell>
          <cell r="BB33">
            <v>720</v>
          </cell>
          <cell r="BC33">
            <v>0.16941176470588235</v>
          </cell>
        </row>
        <row r="34">
          <cell r="A34" t="str">
            <v>DM27</v>
          </cell>
          <cell r="B34" t="str">
            <v>1. Fortalecimiento de IVC de los Productos Competencia del Invima</v>
          </cell>
          <cell r="C34" t="str">
            <v>Dirección de Medicamentos y Productos Biológicos</v>
          </cell>
          <cell r="E34" t="str">
            <v/>
          </cell>
          <cell r="G34" t="str">
            <v>Entregar retroalimentación a DIROS, producto de la evaluacion de actas de visitas de IVC-SOA y Extraordinarias -GAAT</v>
          </cell>
          <cell r="H34" t="str">
            <v>Retroalimentar a la DIROS sobre las actividades y lineamientos dado para IVC</v>
          </cell>
          <cell r="I34" t="str">
            <v>Funcionamiento</v>
          </cell>
          <cell r="J34" t="str">
            <v>N° de entregas de retroalimentación  a DIROS realizadas</v>
          </cell>
          <cell r="K34" t="str">
            <v>N°. Retroalimentaciones realizadas</v>
          </cell>
          <cell r="L34" t="str">
            <v>Número</v>
          </cell>
          <cell r="M34" t="str">
            <v>Mensual</v>
          </cell>
          <cell r="N34">
            <v>12</v>
          </cell>
          <cell r="O34">
            <v>0</v>
          </cell>
          <cell r="P34">
            <v>12</v>
          </cell>
          <cell r="Q34">
            <v>12</v>
          </cell>
          <cell r="R34">
            <v>0</v>
          </cell>
          <cell r="S34">
            <v>12</v>
          </cell>
          <cell r="T34">
            <v>12</v>
          </cell>
          <cell r="U34">
            <v>1</v>
          </cell>
          <cell r="V34">
            <v>1</v>
          </cell>
          <cell r="W34" t="str">
            <v/>
          </cell>
          <cell r="X34">
            <v>0</v>
          </cell>
          <cell r="Y34">
            <v>1</v>
          </cell>
          <cell r="Z34">
            <v>0</v>
          </cell>
          <cell r="AA34">
            <v>1</v>
          </cell>
          <cell r="AB34">
            <v>0</v>
          </cell>
          <cell r="AC34">
            <v>1</v>
          </cell>
          <cell r="AD34">
            <v>3</v>
          </cell>
          <cell r="AE34">
            <v>0.25</v>
          </cell>
          <cell r="AF34">
            <v>0</v>
          </cell>
          <cell r="AG34">
            <v>1</v>
          </cell>
          <cell r="AH34">
            <v>0</v>
          </cell>
          <cell r="AI34">
            <v>1</v>
          </cell>
          <cell r="AJ34">
            <v>0</v>
          </cell>
          <cell r="AK34">
            <v>1</v>
          </cell>
          <cell r="AL34">
            <v>3</v>
          </cell>
          <cell r="AM34">
            <v>0.25</v>
          </cell>
          <cell r="AN34">
            <v>0</v>
          </cell>
          <cell r="AO34">
            <v>1</v>
          </cell>
          <cell r="AP34">
            <v>0</v>
          </cell>
          <cell r="AQ34">
            <v>1</v>
          </cell>
          <cell r="AR34">
            <v>0</v>
          </cell>
          <cell r="AS34">
            <v>1</v>
          </cell>
          <cell r="AT34">
            <v>3</v>
          </cell>
          <cell r="AU34">
            <v>0.25</v>
          </cell>
          <cell r="AV34">
            <v>0</v>
          </cell>
          <cell r="AW34">
            <v>1</v>
          </cell>
          <cell r="AX34">
            <v>0</v>
          </cell>
          <cell r="AY34">
            <v>1</v>
          </cell>
          <cell r="AZ34">
            <v>0</v>
          </cell>
          <cell r="BA34">
            <v>1</v>
          </cell>
          <cell r="BB34">
            <v>3</v>
          </cell>
          <cell r="BC34">
            <v>0.25</v>
          </cell>
        </row>
        <row r="35">
          <cell r="A35" t="str">
            <v>DM28</v>
          </cell>
          <cell r="B35" t="str">
            <v xml:space="preserve">5-Gestión de la Transparencia , Participación Ciudadana, Rendición de Cuentas y Lucha Contra la Ilegalidad. </v>
          </cell>
          <cell r="C35" t="str">
            <v>Dirección de Medicamentos y Productos Biológicos</v>
          </cell>
          <cell r="E35" t="str">
            <v/>
          </cell>
          <cell r="G35" t="str">
            <v>Identificar y ejecutar las actividades de participación ciudadana de acuerdo a la metodologia institucional_ Lineamientos de documentación de participación ciudadana y rendición de cuentas</v>
          </cell>
          <cell r="H35" t="str">
            <v>Realizar las acciones de participación ciudadana de acuerdo a la metodología institucional</v>
          </cell>
          <cell r="I35" t="str">
            <v>Funcionamiento</v>
          </cell>
          <cell r="J35" t="str">
            <v>Actividades de Participación Ciudadana</v>
          </cell>
          <cell r="K35" t="str">
            <v xml:space="preserve">(No de actividades documentadas/No de actividades identificadas)*100 </v>
          </cell>
          <cell r="L35" t="str">
            <v>Porcentaje</v>
          </cell>
          <cell r="M35" t="str">
            <v>Trimestral</v>
          </cell>
          <cell r="N35">
            <v>1</v>
          </cell>
          <cell r="O35">
            <v>0</v>
          </cell>
          <cell r="P35">
            <v>1</v>
          </cell>
          <cell r="Q35">
            <v>0.78</v>
          </cell>
          <cell r="R35">
            <v>0</v>
          </cell>
          <cell r="S35">
            <v>0.78</v>
          </cell>
          <cell r="T35">
            <v>0.78</v>
          </cell>
          <cell r="U35">
            <v>0.78</v>
          </cell>
          <cell r="V35">
            <v>1</v>
          </cell>
          <cell r="W35" t="str">
            <v/>
          </cell>
          <cell r="X35">
            <v>0</v>
          </cell>
          <cell r="Y35">
            <v>0</v>
          </cell>
          <cell r="Z35">
            <v>0</v>
          </cell>
          <cell r="AA35">
            <v>0</v>
          </cell>
          <cell r="AB35">
            <v>0</v>
          </cell>
          <cell r="AC35">
            <v>0</v>
          </cell>
          <cell r="AD35">
            <v>0</v>
          </cell>
          <cell r="AE35">
            <v>0</v>
          </cell>
          <cell r="AF35">
            <v>0</v>
          </cell>
          <cell r="AG35">
            <v>0</v>
          </cell>
          <cell r="AH35">
            <v>0</v>
          </cell>
          <cell r="AI35">
            <v>0</v>
          </cell>
          <cell r="AJ35">
            <v>0</v>
          </cell>
          <cell r="AK35">
            <v>0.12</v>
          </cell>
          <cell r="AL35">
            <v>0.12</v>
          </cell>
          <cell r="AM35">
            <v>0.03</v>
          </cell>
          <cell r="AN35">
            <v>0</v>
          </cell>
          <cell r="AO35">
            <v>2</v>
          </cell>
          <cell r="AP35">
            <v>0</v>
          </cell>
          <cell r="AQ35">
            <v>1</v>
          </cell>
          <cell r="AR35">
            <v>0</v>
          </cell>
          <cell r="AS35">
            <v>0</v>
          </cell>
          <cell r="AT35">
            <v>3</v>
          </cell>
          <cell r="AU35">
            <v>0.75</v>
          </cell>
          <cell r="AV35">
            <v>0</v>
          </cell>
          <cell r="AW35">
            <v>0</v>
          </cell>
          <cell r="AX35">
            <v>0</v>
          </cell>
          <cell r="AY35">
            <v>0</v>
          </cell>
          <cell r="AZ35">
            <v>0</v>
          </cell>
          <cell r="BA35">
            <v>0</v>
          </cell>
          <cell r="BB35">
            <v>0</v>
          </cell>
          <cell r="BC35">
            <v>0</v>
          </cell>
        </row>
        <row r="36">
          <cell r="A36" t="str">
            <v>DM29</v>
          </cell>
          <cell r="B36" t="str">
            <v>3-Fortalecimiento Institucional de la Gestión Administrativa y de Apoyo del Invima</v>
          </cell>
          <cell r="C36" t="str">
            <v>Dirección de Medicamentos y Productos Biológicos</v>
          </cell>
          <cell r="E36" t="str">
            <v/>
          </cell>
          <cell r="G36" t="str">
            <v>Ejecutar el 95%  de los recursos del presupuesto de invesión apropiado para la vigencia</v>
          </cell>
          <cell r="H36" t="str">
            <v>Cumplir con la ejecución del presupuesto de inversión apropiado a la dependencia de acuerdo a los lineamientos establecidos por la Oficina Asesora de Planeación</v>
          </cell>
          <cell r="I36" t="str">
            <v>Funcionamiento</v>
          </cell>
          <cell r="J36" t="str">
            <v>Ejecucion presupuestal (Inversión)</v>
          </cell>
          <cell r="K36" t="str">
            <v>Total de recursos ejecutados del presupuesto de inversión</v>
          </cell>
          <cell r="L36" t="str">
            <v>Recursos</v>
          </cell>
          <cell r="M36" t="str">
            <v>Trimestral</v>
          </cell>
          <cell r="N36">
            <v>9782435780.8336906</v>
          </cell>
          <cell r="O36">
            <v>0</v>
          </cell>
          <cell r="P36">
            <v>9782435780.8336906</v>
          </cell>
          <cell r="Q36">
            <v>8252351613.7863503</v>
          </cell>
          <cell r="R36">
            <v>0</v>
          </cell>
          <cell r="S36">
            <v>8252351613.7863503</v>
          </cell>
          <cell r="T36">
            <v>8252351613.7863503</v>
          </cell>
          <cell r="U36">
            <v>0.8435886315711707</v>
          </cell>
          <cell r="V36">
            <v>1</v>
          </cell>
          <cell r="W36" t="str">
            <v/>
          </cell>
          <cell r="X36">
            <v>0</v>
          </cell>
          <cell r="Y36">
            <v>0</v>
          </cell>
          <cell r="Z36">
            <v>0</v>
          </cell>
          <cell r="AA36">
            <v>0</v>
          </cell>
          <cell r="AC36">
            <v>1256456148</v>
          </cell>
          <cell r="AD36">
            <v>1256456148</v>
          </cell>
          <cell r="AE36">
            <v>0.12844000984516771</v>
          </cell>
          <cell r="AF36">
            <v>0</v>
          </cell>
          <cell r="AG36">
            <v>0</v>
          </cell>
          <cell r="AH36">
            <v>0</v>
          </cell>
          <cell r="AI36">
            <v>0</v>
          </cell>
          <cell r="AJ36">
            <v>0</v>
          </cell>
          <cell r="AK36">
            <v>2309960075.1999998</v>
          </cell>
          <cell r="AL36">
            <v>2309960075.1999998</v>
          </cell>
          <cell r="AM36">
            <v>0.23613342596388989</v>
          </cell>
          <cell r="AN36">
            <v>0</v>
          </cell>
          <cell r="AO36">
            <v>0</v>
          </cell>
          <cell r="AP36">
            <v>0</v>
          </cell>
          <cell r="AQ36">
            <v>0</v>
          </cell>
          <cell r="AR36">
            <v>0</v>
          </cell>
          <cell r="AS36">
            <v>2207388754.04</v>
          </cell>
          <cell r="AT36">
            <v>2207388754.04</v>
          </cell>
          <cell r="AU36">
            <v>0.22564817224405834</v>
          </cell>
          <cell r="BA36">
            <v>2478546636.5463505</v>
          </cell>
          <cell r="BB36">
            <v>2478546636.5463505</v>
          </cell>
          <cell r="BC36">
            <v>0.25336702351805479</v>
          </cell>
        </row>
        <row r="37">
          <cell r="A37" t="str">
            <v>DM30</v>
          </cell>
          <cell r="B37" t="str">
            <v>1. Fortalecimiento de IVC de los Productos Competencia del Invima</v>
          </cell>
          <cell r="C37" t="str">
            <v>Dirección de Medicamentos y Productos Biológicos</v>
          </cell>
          <cell r="E37" t="str">
            <v/>
          </cell>
          <cell r="G37" t="str">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ell>
          <cell r="H37" t="str">
            <v xml:space="preserve">Verificar el cumplimiento de los requisitos establecidos en la normatividad sanitaria vigente, con el fin de otorgar autorización temporal a establecimientos nacionales </v>
          </cell>
          <cell r="I37" t="str">
            <v>Funcionamiento</v>
          </cell>
          <cell r="J37" t="str">
            <v>Trámites estudiados</v>
          </cell>
          <cell r="K37" t="str">
            <v>No. de trámites estudiados</v>
          </cell>
          <cell r="L37" t="str">
            <v>Número</v>
          </cell>
          <cell r="M37" t="str">
            <v>Mensual</v>
          </cell>
          <cell r="N37">
            <v>21</v>
          </cell>
          <cell r="O37">
            <v>0</v>
          </cell>
          <cell r="P37">
            <v>21</v>
          </cell>
          <cell r="Q37">
            <v>24</v>
          </cell>
          <cell r="R37">
            <v>0</v>
          </cell>
          <cell r="S37">
            <v>24</v>
          </cell>
          <cell r="T37">
            <v>24</v>
          </cell>
          <cell r="U37">
            <v>1</v>
          </cell>
          <cell r="V37">
            <v>1</v>
          </cell>
          <cell r="W37" t="str">
            <v>Revisar la sobreejecución del Indicador</v>
          </cell>
          <cell r="X37">
            <v>0</v>
          </cell>
          <cell r="Y37">
            <v>0</v>
          </cell>
          <cell r="Z37">
            <v>0</v>
          </cell>
          <cell r="AA37">
            <v>0</v>
          </cell>
          <cell r="AB37">
            <v>0</v>
          </cell>
          <cell r="AC37">
            <v>2</v>
          </cell>
          <cell r="AD37">
            <v>2</v>
          </cell>
          <cell r="AE37">
            <v>9.5238095238095233E-2</v>
          </cell>
          <cell r="AF37">
            <v>0</v>
          </cell>
          <cell r="AG37">
            <v>0</v>
          </cell>
          <cell r="AH37">
            <v>0</v>
          </cell>
          <cell r="AI37">
            <v>1</v>
          </cell>
          <cell r="AJ37">
            <v>0</v>
          </cell>
          <cell r="AK37">
            <v>17</v>
          </cell>
          <cell r="AL37">
            <v>18</v>
          </cell>
          <cell r="AM37">
            <v>0.8571428571428571</v>
          </cell>
          <cell r="AN37">
            <v>0</v>
          </cell>
          <cell r="AO37">
            <v>3</v>
          </cell>
          <cell r="AP37">
            <v>0</v>
          </cell>
          <cell r="AQ37">
            <v>1</v>
          </cell>
          <cell r="AR37">
            <v>0</v>
          </cell>
          <cell r="AS37">
            <v>0</v>
          </cell>
          <cell r="AT37">
            <v>4</v>
          </cell>
          <cell r="AU37">
            <v>0.19047619047619047</v>
          </cell>
          <cell r="AV37">
            <v>0</v>
          </cell>
          <cell r="AW37">
            <v>0</v>
          </cell>
          <cell r="AX37">
            <v>0</v>
          </cell>
          <cell r="AY37">
            <v>0</v>
          </cell>
          <cell r="AZ37">
            <v>0</v>
          </cell>
          <cell r="BA37">
            <v>0</v>
          </cell>
          <cell r="BB37">
            <v>0</v>
          </cell>
          <cell r="BC37">
            <v>0</v>
          </cell>
        </row>
        <row r="38">
          <cell r="A38" t="str">
            <v>DM31</v>
          </cell>
          <cell r="B38" t="str">
            <v>1. Fortalecimiento de IVC de los Productos Competencia del Invima</v>
          </cell>
          <cell r="C38" t="str">
            <v>Dirección de Medicamentos y Productos Biológicos</v>
          </cell>
          <cell r="E38" t="str">
            <v/>
          </cell>
          <cell r="G38" t="str">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ell>
          <cell r="H38" t="str">
            <v xml:space="preserve">Verificar el cumplimiento de los requisitos establecidos en la normatividad sanitaria vigente, con el fin de otorgar autorización temporal a establecimientos nacionales </v>
          </cell>
          <cell r="I38" t="str">
            <v>Funcionamiento</v>
          </cell>
          <cell r="J38" t="str">
            <v>Trámites estudiados</v>
          </cell>
          <cell r="K38" t="str">
            <v>(No. de trámites estudiados/ No. de trámites solicitados para la vigencia )*100</v>
          </cell>
          <cell r="L38" t="str">
            <v>Número</v>
          </cell>
          <cell r="M38" t="str">
            <v>Mensual</v>
          </cell>
          <cell r="N38">
            <v>1</v>
          </cell>
          <cell r="O38">
            <v>0</v>
          </cell>
          <cell r="P38">
            <v>1</v>
          </cell>
          <cell r="Q38">
            <v>0</v>
          </cell>
          <cell r="R38">
            <v>0</v>
          </cell>
          <cell r="S38">
            <v>0</v>
          </cell>
          <cell r="T38">
            <v>0</v>
          </cell>
          <cell r="U38">
            <v>0</v>
          </cell>
          <cell r="V38">
            <v>1</v>
          </cell>
          <cell r="W38" t="str">
            <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row>
      </sheetData>
      <sheetData sheetId="29">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DM01</v>
          </cell>
          <cell r="B8" t="str">
            <v>Realizar capacitación a entes descentralizados y otros Actores</v>
          </cell>
          <cell r="C8">
            <v>41</v>
          </cell>
          <cell r="D8">
            <v>15</v>
          </cell>
          <cell r="E8">
            <v>26</v>
          </cell>
          <cell r="F8">
            <v>41</v>
          </cell>
          <cell r="G8">
            <v>15</v>
          </cell>
          <cell r="H8">
            <v>26</v>
          </cell>
          <cell r="I8">
            <v>6</v>
          </cell>
          <cell r="J8">
            <v>0.14634146341463414</v>
          </cell>
          <cell r="K8" t="str">
            <v>1. Resultados Alcanzados a la fecha: Durante el I trimestre se cumplio con lo programado mediante cronograma alcanzando un 15% de la meta total del año, realizando 6 capacitaciones de las cuales (3) se han realizado de forma presencial al Instituto Departamental de Salud de Norte de Santander, Secretaría de Salud de Córdoba y  Secretaría de Salud de Santander en las ciudades de cucuta, monteria y bucaramanga respectivamente. Las (3) capacitaciones restantes fueron realizadas de forma virtual a la secretaria distirtal de salud de Bogotá, Secretaría Departamental de Salud de Cesar y Actores de la Industria Farmacéutica. Los temas abarcados corresponden a: Revisión de los principales aspectos para el registro correcto de información en VigiFlow; Taller de revisión para la correcta notificación de eventos adversos a medicamentos en VigiFlow, Reporte de eventos adversos a través de la plataforma eReporting y Taller Reporte de eventos adversos a través de la plataforma eReporting Industria.  
2. Inconvenientes presentados:    No se evidenciaron inconvenientes por cuanto se cumplio con lo programado.         
3. Acciones de Mejora si aplican: No aplica.</v>
          </cell>
          <cell r="L8">
            <v>13</v>
          </cell>
          <cell r="M8">
            <v>0.31707317073170732</v>
          </cell>
          <cell r="N8" t="str">
            <v xml:space="preserve">1. Resultados Alcanzados a la fecha: Durante el II trimestre se dio cumplimiento al 100% de lo programado, alcanzando un 33% de la meta total propuesta para el trimestre. En los meses de abril, mayo y junio se realizaron 13 capacitaciones dirijidas a los referentes de farmacovigilancia de las siguientes IPS: del departamentos de caldas, del distrito de santa marta, del departamentos del meta, del departamento de putumayo, del departamento de sucre, del departamento del huila, del departamento de la guajira, del departamento del quindio, del departamento de cundinamarca, del departamento de amazonas, del departamento de risaralda, del departamento de tolima, del distrito de cali, de las cuales  7 capacitaciones se realizaron de forma virtual y 6 capacitaciones se realizaron presencialmente en los siguientes departamentos: la guajira, quindio, cundinamarca, amazonas, tolima y cali.  Los temas desarrollados son los siguientes: Estrategias de Reporte de eventos adversos a través del VigiFlow y uso de e-Reporting;Taller de Reporte de Problemas Relacionados con medicamentos en VigiFlow; Aspectos clave para el reporte de eventos adversos a medicamentos en el nuevo sistema de notificación del INVIMA;  Capacitación en Reporte de PRM en VigiFlow; Revisión de reportes de eventos adversos a medicamentos en VigiFlow ;Reporte de eventos adversos a través de VigiFlow;Taller para la correcta notificación de eventos adversos en VigiFlow;  Capacitación para el correcto registro en la nueva plataforma eReporting y VigiFlow; Red Nacional de Farmacovigilancia y Registro en la Plataforma VigiFlow de Reportes Asociados a un Fallo Terapéutico.                                                                                                                                                         2. Inconvenientes presentados: Debido al desarrollo de otras actividades en el grupo, no se logro programar la capacitación relacinada con SESIÓN TEMÁTICA DE eReporting Industria, creación de usuarios y realización efectiva de reportes                                                                                                                                                                                                                              3. Acciones de mejora: Se programa esta capacitación para finales del mes de julio </v>
          </cell>
          <cell r="O8">
            <v>14</v>
          </cell>
          <cell r="P8">
            <v>0.34146341463414637</v>
          </cell>
          <cell r="Q8" t="str">
            <v>1. Resultado Alcanzados a la fecha: Para el III trimestre se dio cumplimiento al 100% de lo programado, logrando un cumplimiento del 83% del total de la meta para el presente año. En los meses de julio, agosto y septiembre se realizaron un total de 14 capacitaciones dirijidas a los referentes de farmacovigilancias de IPS publicas y privadas tales como: PROFESIONALES DE LA SALUD DEL DISTRITO DE BARRANQUILLA; REFERENTES DE FARMACOVIGILANCIA DE IPS PÚBLICAS Y PRIVADAS DEL DEPARTAMENTO DE BOYA; CÁREFERENTES DE FARMACOVIGILANCIA DE IPS PÚBLICAS Y PRIVADAS DEL DEPARTAMENTO DE MAGDALENA; PROFESIONALES DE LA SALUD DEL DEPARTAMENTO DE GUAINÍA; Actores de la Industria Farmacéutica; PROFESIONALES DE LA SALUD DEL DEPARTAMENTO DE SAN ANDRES; REFERENTES DE FARMACOVIGILANCIA DE LA IPS DEL ATLANTICO; REFERENTES DE FARMACOVIGILANCIA DE IPS PÚBLICAS Y PRIVADAS DEL DEPARTAMENTO DEL CAUCA; Actores de la Industria Farmacéutica; PROFESIONALES DE LA SALUD DEL DISTRITO DE CARTAGENA; REFERENTES DE FARMACOVIGILANCIA DE IPS PÚBLICAS Y PRIVADAS DEL DISTRITO DE BUENAVENTURA; Auditorio IX Simposio de Farmacovigilancia de Cundinarmarca; Referentes de Farmacovigilancia de las IPS del Departamento del Caquetá; REFERENTES DE FARMACOVIGILANCIA DE IPS PÚBLICAS Y PRIVADAS DEL DEPARTAMENTO DE ANTIOQUIA. De las 14 capacitaciones se desarrollaron 4 a &gt;75 Km a los siguientes deparatmentos: guainia, magdalena, san andres y providencia y antioquia. Las 10 capacitaciones restantes se realizaron  a &lt; 75 Km  las cuales se llevaron a cabo de forma virtual o presencial en la ciudad de bogota. Los temas abordados son los siguientes: Revisar los principales aspectos para notificación de EAPV y PRM en eReporting para profesionales de la salud y pacientes; Reporte de Eventos Adversos de Medicamentos a través de VigiFlow®; Reporte de Eventos Adversos de Medicamentos a través de VigiFlow®; Capacitación para el correcto registro en la nueva plataforma eReporting y VigiFlow; Taller Reporte de eventos adversos a través de la plataforma eReporting Industria; Red Nacional de Farmacovigilancia y Registro en la Plataforma VigiFlow de Reportes Asociados a un Fallo Terapéutico; Revisar los principales aspectos para notificación de EAPV y PRM en eReporting para profesionales de la salud y pacientes; GESTIÓN DE SEÑALES Y SU IMPACTO EN LA FARMACOVIGILANCIA; Red Nacional de Farmacovigilancia y Registro en la Plataforma VigiFlow de Reportes Asociados a un Fallo Terapéutico.                                                                                                                               
2. Inconvenientes presentados:  Ninguno                                                                                                           
3. Acciones de mejora: Ninguno</v>
          </cell>
          <cell r="R8">
            <v>8</v>
          </cell>
          <cell r="S8">
            <v>0.1951219512195122</v>
          </cell>
          <cell r="T8" t="str">
            <v>1. Resultado Alcanzados a la fecha: Para el IV trimestre se dio cumplimiento a lo programado, logrando un cumplimiento del 100% del total de la meta para el presente año. En los meses de octubre, noviembre y diciembre se realizaron un total de 8 capacitaciones dirigidas a los referentes de farmacovigilancias de IPS públicas y privadas tales como: REFERENTES DE FARMACOVIGILANCIA DE IPS PÚBLICAS Y PRIVADAS DEL DEPARTAMENTO DE NARIÑO; PROFESIONALES DE LA SALUD DEL DISTRITO DE BARRANQUILLA; REFERENTES DE FARMACOVIGILANCIA DE IPS PÚBLICAS Y PRIVADAS DEL DEPARTAMENTO DE CHOCÓ; ACTORES DE LA RED DE FARMACOVIGILANCIA DE ANTIOQUIA; PERSONAL DE VIGILANCIA DE VACUNAS DEL ENTE TERRITORIAL E IPS DEL DEPARTAMENTO DE TOLIMA; ASISTENTES AL ENCUENTRO NACIONAL E INTERNACIONAL DE FARMACOVIGILANCIA Y AL Colegio Nacional de Químicos Farmacéuticos de Colombia - Regional Valle. De las 8 capacitaciones se desarrollaron 2 a &gt;75 Km a los siguientes departamentos: Chocó y Distrito de Barranquilla. Las 6 capacitaciones restantes se realizaron  a &lt; 75 Km  las cuales se llevaron a cabo de forma virtual o presencial en la ciudad de Bogotá. Los temas abordados son los siguientes: Capacitación en análisis y uso de herramienta de verificación del grado de implementación del programa institucional de farmacovigilancia; Reporte de Eventos Adversos de Medicamentos a través de VigiFlow®; Gestión de Señales y su impacto en la Farmacovigilancia; Molnupiravir y sus posibles efectos secundarios; Reporte de EAPV en Vigiflow; Taller Reporte de eventos adversos a través de la plataforma eReporting Industria; Taller MedDRA – Básico.
2. Inconvenientes presentados:  Ninguno                                                                                                           
3. Acciones de mejora: Ninguno</v>
          </cell>
        </row>
        <row r="9">
          <cell r="A9" t="str">
            <v>DM02</v>
          </cell>
          <cell r="B9" t="str">
            <v>Realizar asistencia Técnica a entes territoriales y otros actores</v>
          </cell>
          <cell r="C9">
            <v>40</v>
          </cell>
          <cell r="D9">
            <v>15</v>
          </cell>
          <cell r="E9">
            <v>25</v>
          </cell>
          <cell r="F9">
            <v>40</v>
          </cell>
          <cell r="G9">
            <v>15</v>
          </cell>
          <cell r="H9">
            <v>25</v>
          </cell>
          <cell r="I9">
            <v>7</v>
          </cell>
          <cell r="J9">
            <v>0.17499999999999999</v>
          </cell>
          <cell r="K9" t="str">
            <v>1. Resultados Alcanzados a la fecha:  Para el I trimestre del año se logro el cumplimiento del 18% de la meta establecida, evidenciando que se ejecuto 7 asistencias tecnicas acorde a lo estalbecido mediante cronograma. Realizando (2) asistencias tecnica de forma virtual en el mes de enero y marzo a la SECRETARIA DEPARTAMENTAL DE SALUD DE VALLE DEL CAUCA y Secretaría Departamental de Salud de Cesar respectivamente, relacionadas con el tema PROGRAMA DE FARMACOVIGILANCIA – NODO TERRITORIAL - VIGIFLOW, las (5) asistencias tecnicas restantes se realizaron de forma presencial durante los meses de febrero y marzo dirigidas a: Secretaría Distrital de Salud de Bogotá, Instituto Departamental de Salud de Norte de Santander, Secretaría Departamental de Salud de Cundinamarca, Secretaría Departamental de Salud de Córdoba, Secretaría Departamental de Salud de Santander orientadas a temas como: LINEAMIENTOS EN FARMACOVIGILANCIA SEGÚN CIRCULAR 3000-0526-2021.      
2. Inconvenientes presentados:    No se evidenciaron inconvenientes por cuanto se cumplio con lo programado.         
3. Acciones de Mejora si aplican: No aplica.</v>
          </cell>
          <cell r="L9">
            <v>17</v>
          </cell>
          <cell r="M9">
            <v>0.42499999999999999</v>
          </cell>
          <cell r="N9" t="str">
            <v>1. Resultados Alcanzados a la fecha: Para el II Trimestre del año se logro el cumplimiento del 43% del total de meta propuesta, donde se ejecutaron 17 asistencias tecnicas durante los meses de abril, mayo y junio dirigidas a: la dirección territorial de salud de caldas, secretaria distriral de salud de santa marta, secretaria departamental de salud de meta, secretaria departamental de salud de putumayo, secretaria departamental de salud de sucre, secretaria departamental de salud de la guajira, secretaria departametnal de salud de quindio, secretaria departamental de salud del atlantico, secretaria departamental de salud del valle del cauca, secretaria departamental de boyaca, secretaria departamental de salud de caquetá, secretaria departamental de salud de santander, secretaria departamental de salud de risaralda, secretaria departamental de salud de tolima, secretaria departamental de salud de amazonas, secretaria distrital de salud publica de cali, de las cuales 11 se realizaron de forma virtual y 6 de forma presencial en los departamentos de: la guajira, quindío, risaralda, tolima, amazonas y santiago de cali. Los temas abarcados fueron: LINEAMIENTOS CIRCULAR 3000-0526-2021 CON RESPECTO A VIGIFLOW;PROGRAMA DE FARMACOVIGILANCIA – NODO TERRITORIAL - VIGIFLOW; TOMA DE MUESTRAS PROGRAMA DEMUESTRA LA CALIDAD 2022;TOMA DE MUESTRAS PROGRAMA DEMUESTRA LA CALIDAD 2022;TOMA DE MUESTRAS PROGRAMA DEMUESTRA LA CALIDAD 2022;LINEAMIENTOS EN FARMACOVIGILANCIA SEGÚN LA CIRCULAR 3000-0526-2021;LINEAMIENTOS CIRCULAR 3000-0526-2021 CON RESPECTO A VIGIFLOW;PROGRAMA DE FARMACOVIGILANCIA - NODO TERRITORIAL - VIGIFLOW;PROGRAMA NACIONAL DE FARMACOVIGILANCIA - REPORTE Y ANALISIS DE CASOS EN VIGIFLOW - LINEAMIENTOS DE LA CIRCULAR EXTERNA 3000-0526-2021; TOMA DE MUESTRAS PROGRAMA DEMUESTRA LA CALIDAD 2022; PROGRAMA NACIONAL DE FARMACOVIGILANCIA - REPORTE Y ANALISIS DE CASOS EN VIGIFLOW - LINEAMIENTOS DE LA CIRCULAR EXTERNA 3000-0526-2021.                                                                                                                                  2. Inconvenientes presentados: No se presento ningun inconveniente en el desarrollo de las actividades.                                                                                                                                                                                                  3. Acciones de mejora: No aplica</v>
          </cell>
          <cell r="O9">
            <v>13</v>
          </cell>
          <cell r="P9">
            <v>0.32500000000000001</v>
          </cell>
          <cell r="Q9" t="str">
            <v>1. Resultados Alcanzados a la fecha: Para el III Trimestre del año se logro el cumplimiento del 94% total de la meta propuesta para esta vigencia, realizando 13 asistencias tecnicas de las cuales 4 se realizaron de forma presencial a &gt;75 Km a los deparatmentos de guainia, magdalena, San Andrés, Providencia y Santa Catalina y antioquia. las 9 asistencias restantes se realizaron &lt; 75 Km de forma virtual o presencial en la ciudad de Bogota. Los entes territoriales a los cuales se les realizo las actividades de asistencias tecnicas son: Secretaría Departamental de Salud de Quindío, Secretaría Departamental de Salud de Boyacá, Secretaría Distrital de Salud de Barranquilla, Secretaría Departamental de Salud de Guainía, Secretaría Departamental de Salud de Magdalena, Secretaría Departamental de Salud de San Andrés, Secretaría Departamental de Salud del Atlántico, Secretaría Departamental de Salud del Cauca, Dirección Territorial de Salud de Caldas, Secretaría Departamental de Salud de San Andrés, Secretaría Departamental de Salud del Atlántico, Secretaría Departamental de Salud del Cauca, Dirección Territorial de Salud de Caldas. Los temas abordados son: TOMA DE MUESTRAS PROGRAMA DEMUESTRA LA CALIDAD 2022, GESTIÓN DE EVENTOS ADVERSOS EN VIGIFLOW PARA EL DEPARTAMENTO DE BOYACÁ, GESTIÓN DE EVENTOS ADVERSOS EN VIGIFLOW PARA EL DISTRITO DE BARRANQUILLA, PROGRAMA DE FARMACOVIGILANCIA - NODO TERRITORIAL - VIGIFLOWLINEAMIENTOS CIRCULAR 3000-0526-2021 CON RESPECTO A VIGIFLOW, LINEAMIENTOS EN FARMACOVIGILANCIA SEGÚN LA CIRCULAR 3000-0526-2021 Y EL REGISTRO DE CASOS EN VIGIFLOW, GESTIÓN DE EVENTOS ADVERSOS EN VIGIFLOW PARA EL DEPARTAMENTO DE ATLÁNTICO, GESTIÓN DE EVENTOS ADVERSOS EN VIGIFLOW PARA EL DEPARTAMENTO DE CAUCA, Lineamientos del programa Demuestra la calidad, fases de análisis, Procedimiento Toma de Muestras de medicamentos, cantidades de muestreo asignado en el programa demuestra la calidad 2022 y alistamiento de las muestras recogidas, GESTIÓN DE EVENTOS ADVERSOS EN VIGIFLOW PARA EL DISTRITO DE CARTAGENA, GESTIÓN DE EVENTOS ADVERSOS EN VIGIFLOW PARA EL DISTRITO DE BUENAVENTURA, Lineamientos en Farmacovigilancia según la Circular 3000-0526-2021 y el registro de casos en VigiFlow, GESTIÓN DE EVENTOS ADVERSOS EN VIGIFLOW PARA EL DEPARTAMENTO DE ANTIOQUIA.
2. Inconvenientes presentados: Ninguno
3. Acciones de Mejora: Ninguno</v>
          </cell>
          <cell r="R9">
            <v>3</v>
          </cell>
          <cell r="S9">
            <v>7.4999999999999997E-2</v>
          </cell>
          <cell r="T9" t="str">
            <v>1. Resultados Alcanzados a la fecha: Para el IV Trimestre del año se logró el cumplimiento del 100% total de la meta propuesta para esta vigencia, realizando durante este último trimestre 3 asistencias técnicas de las cuales 1 se realizó de forma presencial a &gt;75 Km al departamento del Chocó. Las 2 asistencias restantes se realizaron &lt; 75 Km de forma virtual o presencial en la ciudad de Bogotá. Los entes territoriales a los cuales se les realizo las actividades de asistencia técnica son: Instituto Departamental de Salud de Nariño, Secretaría Departamental de Salud de Chocó y Secretaría Departamental de Salud de Casanare. Los temas abordados fueron: GESTIÓN DE ASUNTOS EN FARMACOVIGILANCIA PARA EL DEPARTAMENTO DE NARIÑO, LINEAMIENTOS EN FARMACOVIGILANCIA SEGÚN CIRCULAR EXTERNA DEL INVIMA 3000-0526-2021 PARA EL DEPARTAMENTO DEL CHOCÓ Y LINEAMIENTOS EN FARMACOVIGILANCIA SEGÚN CIRCULAR EXTERNA DEL INVIMA 3000-0526-2021 EN EL DEPARTAMENTO DE CASANARE.
2. Inconvenientes presentados: Ninguno
3. Acciones de Mejora: Ninguno</v>
          </cell>
        </row>
        <row r="10">
          <cell r="A10" t="str">
            <v>DM03</v>
          </cell>
          <cell r="B10" t="str">
            <v>Realizar visitas de seguimiento al programa Nacional de Farmacovigilancia en Laboratorios de Medicamentos, IPS y APB  Farm</v>
          </cell>
          <cell r="C10">
            <v>150</v>
          </cell>
          <cell r="D10">
            <v>50</v>
          </cell>
          <cell r="E10">
            <v>100</v>
          </cell>
          <cell r="F10">
            <v>150</v>
          </cell>
          <cell r="G10">
            <v>51</v>
          </cell>
          <cell r="H10">
            <v>99</v>
          </cell>
          <cell r="I10">
            <v>31</v>
          </cell>
          <cell r="J10">
            <v>0.20666666666666667</v>
          </cell>
          <cell r="K10" t="str">
            <v>1. Resultados Alcanzados a la fecha:  Para los tres primeros meses del año se realizaron 31 visitas de seguimiento al programa nacional de farmacovigilancia, (10) realizadas de forma presencial y (21) de forma virtual. Las visitas a industria farmaceutica se distribuyen de la siguiente manera: (6) virtuales dirigidas a la industria farmaceutica a los siguientes establecimientos: AVALON PHARMACEUTICAL S.A.; LABORATORIOS BAGO DE COLOMBIA SAS; BIOMARIN COLOMBIA LTDA; B. BRAUN MEDICAL S.A; PISA FARMACEUTICA DE COLOMBIA SA y SICMAFARMA S.A.S. y (1) presencial al establecimiento ALTEA FARMACÉUTICA S.A. en la ciudad de bogotá. Las visitas a IPS se distribuyen de la siguiente manera: (15) virtuales dirigidas a: HOSPITAL DEPARTAMENTAL SAN RAFAEL DE ZARZAL E.S.E.; RTS BAXTER RTS AGENCIA SANTA CLARA; CENTROS MEDICOS COLSANITAS PREMIUM; CLÍNICA LOS NOGALES SAS; SANTA LAURA IPS SAS; CLÍNICA FARALLONES S.A.; CLINICA NUEVA DE CALI S.A.S; CLINICA ERASMO LTDA; SOCIEDAD REGIONAL DE CIRUGIA OCULAR SAS; QUIMIOSALUD SAS; HOSPITAL LOCAL DE AGUACHICA; HOSPITAL SANTA MATILDE DE MADRID.; CLINICA  SOCIEDAD DE ESPECIALISTAS.; CLINICA  CARDIOVASCULAR DEL CARIBE S.A.S; CLINICA REINA LUCIA S.A.S y (9) visitas presenciales dirigidas a: CLINICA DE CANCEROLOGIA DE NORTE DE SANTANDER; CLINICA MEDICO QUIRURGICA SA SEDE 1; ESE HOSPITAL DEPARTAMENTAL ERASMO MEOZ; SERVISALUD QCL SOACHA; ESE HOSPITAL SAN ANTONIO DE CHÍA; ESPECIALISTAS ASOCIADOS S.A. - CLINICA DE TRAUMAS Y FRACTURAS; IPS FUNDACIÓN AMIGOS DE LA SALUD; INSTITUTO DEL CORAZÓN DE BUCARAMANGA S.A.; CLINICA DE URGENCIAS DE BUCARAMANGA SA, realizadas en los departamentos de: Norte de Santander, Cundinamarca y Cordoba.                                         
2. Inconvenientes presentados: No se presentaron inconvenientes para la ejecución                              
3. Acciones de Mejora si aplican: No aplica.</v>
          </cell>
          <cell r="L10">
            <v>54</v>
          </cell>
          <cell r="M10">
            <v>0.36</v>
          </cell>
          <cell r="N10" t="str">
            <v>1. Resultados alcanzados a la fecha: En el segundo trimestre del año se realizaron 54 visitas de seguimiento al programa nacional de farmacovigilancia,  de las cuales 44 visitas se realizaron a IPS y 10 a industria farmaceutica. De las 44 visitas hechas a IPS, se realizon de forma virtual 41 visitas y 13 de forma presencial a los departamentos: guarjira, quindio, risaralda, tolima, amazonas y cali distrito. Las instituciones visitadas son las siguientes: CLINICA LA MILAGROSA - SANTA MARTA;CLINICA AVIDANTI;CLINICA DE LA MUJER S.A;VIRREY SOLIS IPS SA;CLINICA ROQUE ARMANDO LOPEZ;ESE HOSPITAL SAN VICENTE DE PAUL;ESE HOSPITAL DEPARTAMENTAL UNIVERSITARIO SANTA SOFÍA DE CALDAS;VIRREY SOLIS IPS SUCURSAL MANIZALES;SAN JOSE IPS PUTUMAYO S.A.S;CLINICA PUTUMAYO SAS ZOMAC;ESE HOSPITAL LOCAL DE PUTUMAYO;ESE HOSPITAL JOSE MARIA HERNANDEZ;SERVICIOS MÉDICOS INTEGRALES DE SALUD S.A.S. - SEDE CLÍNICA CENTAUROS IPS;PREVENCION INTEGRAL EN SALUD  S.A.S;SERVICIOS MEDICOS INTEGRALES DE SALUD SAS; HOSPITAL DEPARTAMENTAL DE VILLAVICENCIO ESE;IPS CLÍNICA ESPECIALIZADA LA CONCEPCIÓN S.A.S.;IPS HOSPITAL UNIVERSITARIO DE SINCELEJO;CLINICA LAS PEÑITAS;FUNDACION MARIA REINA;CLINICA REINA ISABEL SAS;EMPRESA SOCIAL DEL ESTADO MARIA AUXILIADORA DE GARZÓN;ESE HOSPITAL SAN CARLOS DE AIPE;CAJA DE COMPENSACION FAMILIAR DEL HUILA;ASOCIACIÓN PROFAMILIA - PROFAMILIA RIOHACHA;CLINICA DE ESPECIALISTAS GUAJIRA S.A.S.;DAVITA S.A.S;COLOMBIANA DE TRASPLANTES SAS;POLICLINICA DEL CAFÉ SAS;MEDICARTE IPS SEDE QUINDIO SAS;SOCIEDAD INTEGRAL DE ESPECIALISTAS EN SALUD SAS; HOSPITAL SAN JOSE DE MASELLA;ONCOLOGOS DEL OCCIDENTE SAS;COMFAMILIAR RISARALDA;E.S.E. HOSPITAL UNIVERSITARIO SAN JORGE DE PEREIRA;SERVICIO Y ATENCION EN SALUD SANAS IPS SAS;ONCOMEDIC LTDA;CENTRO DE ATENCIÓN E INVESTIGACIÓN MÉDICA - CAIMED;CLÍNICA TOLIMA S.A.;FUNDACIÓN CLINICA LETICIA;HOSPITAL SAN RAFAEL DE LETICIA;IPS INDIGENAS MALLAMAS;DAVITA SAS SEDE CALI NORTE;SOCIEDAD INTEGRAL DE ESPECIALISTAS EN SALUD SAS. De las 10 visitas de seguimiento realizadas a industria farmaceutica, 6 se realizaron virtualmente y 4 de forma presencial en la ciudad de Bogotá. Los establecimientos visitados fueron: PROCLIN PHARMA S.A.;BIOGEN LABORATORIOS DE COLOMBIA SA;AUROBINDO PHARMA COLOMBIA S.A.S.;LABORATORIOS MEREY LTDA.; DR. REDDY´S LABORATORIES S.A.SFRESENIUS KABI COLOMBIA SAS  LABORATORIOS FARPAG S.A.S;  BLAU FARMACÉUTICA COLOMBIA S A S;LABORATORIOS BUSSIE S.A.;BIOQUIFAR PHARMACEUTICA SA.                                                                                                                                                                                                                                                 2. Inconvenientes presentados: No se presento inconvenientes en la ejecución                                                                                                                                                 3. Acciones de Mejora si aplican: No aplica.</v>
          </cell>
          <cell r="O10">
            <v>50</v>
          </cell>
          <cell r="P10">
            <v>0.33333333333333331</v>
          </cell>
          <cell r="Q10" t="str">
            <v>1. Resultados alcanzados a la fecha: Para el III Trimestre del año se logro el cumplimiento del 90% total de la meta propuesta para el año 2022, realizando 50 visitas de seguimiento al programa nacional de farmacovigilancia, 41 de las visitas realizadas en los meses de julio, agosto y septiembre corresponden a visitas de seguimiento a IPS y las 9 restantes corresponden a visitas realizadas a industria farmaceutica. Asi las cosas, las visitas realizadas a IPS corresponden a 18 visitas virtuales o &lt; 75Km y 24 realizadas de forma presencial a mas de &gt;75 Km a los departamentos de: barranquilla, guainia, magdalena, san andres y providencia y atlantico, cartagena y antioquia. A continuacion se indican los establecimientos visitados: CAJA COLOMBIANA DE SUBSIDIO FAMILIAR COLSUBSIDIO, ESE HOSPITAL SAN RAFAEL DE TUNJA, IPS ESE HOSPITAL REGIONAL DE CHIQUINQUIRÁ, IPS ESE HOSPITAL REGIONAL DE DUITAMA, IPS CLINICA REINA CATALINA S.A.S., FUNDACION CAMPBELLCENTRO CANCEROLOGICO DEL CARIBE, IPS ESPECIALIZADA HOSPITAL MANUEL ELKIN PATARROLLO IPS SAS, CENTRO MEDICO SAN GREGORIO HERNANDEZ, UNIDAD PRESTADORA DE SERVICOS DE SALUD POLICIA NACIONAL GUAINIA, UNIDAD BASICA DE ATENCIÓN MILITAR DE INIRIDA, CLINICA GENERAL DE CIENAGA S.A.SESE HOSPITAL SAN CRISTOBAL DE CIENAGA, SERVICIO MÉDICO LTDA, CENTRO OFTALMOLOGICO LYND NEWBALL, ESE HOSPITAL DEPARTAMENTAL DE SAN ANDRES, PROVIDENCIA Y SANTA CATALINA, QUIMIOSALUD IPS SAS - SAN ANDRES, CLINICA LOS ALMENDROS, ESE HOSPITAL DE PUERTO COLOMBIA, FUNDACION CLINICA MATERNO INFANTIL ADELA DE CHAR, HOSPITAL  MATERNO INFANTIL SOLEDAD SEDE LA CENTRAL, ESE HOSPITAL FRANCISCO DE PAULA SANTADER, UNIDAD VASCULAR LTDA, IPS ESE HOSPITAL UNIVERSITARIO SAN JOSÉ DE POPAYÁN, IPS ONCÓLOGOS ASOCIADOS DEL CAUCA S.A., SOCIEDAD NSDR -CLINICA NUESTRA, IPS ESPECIALIZADA, MEDICARTE S.A.S, QUIMIOSALUD S.A.S, CLINICA MEDILASER SAS, COPORACION MEDICA DEL CAQUETA, HOSPITAL MARIA INMACULADA, SOCIEDAD INTEGRAL DE ESPECIALISTAS EN SALUD, CLÍNICA SANTA SOFÍA DEL PACÍFICO, ESE HOSPITAL LUIS ABLANQUE DE LA PLATA, SYNLAB COLOMBIA S.A.S. - SYNLAB BUENAVENTURA, CLINICA UNIVERSITARIA BOLIVARIANA, HOSPITAL ALMA MÁTER DE ANTIOQUIA, IPS ESPECIALIZADA MEDELLÍN, IPS SURA INDUSTRIALES MEDELLÍN. Finalmente de las 8 visitas realizadas a industria farmaceutica IF corresponden a visitas virtuales y a &lt;75 Km por realizar presencial en Bogota. Los establecimeintos visitados son lo siguientes: LABORATORIOS DELTA S.A., SALTADIS FARMACEUTICA S.A., SADVANCE SCIENTIFIC DE COLOMBIA SAS, GRIFOLS COLOMBIA LTDA, ESPECIFICOS STENDHAL SA DE CV, NOVARTIS DE COLOMBIA S.A., QUIBI S.A. EN RESTRUCTURACIÓN, MERCK S.A, BIOCHEM FARMACEUTICA DE COLOMBIA SA. De las visitas realizadas en los meses de julio, agosto y septiembre (9 ) arrojaron un concepto de no implementado correspondientes a: Altadis Farmaceutica S.A.S. y Advance Scientific de Colombia S.A.S , IPS ESE Hospital Pto Colombia, Altadis Farmaceutica S.A.S., Advance Scientific de Colombia S.A.S,  QUIBI S.A. EN RESTRUCTURACIÓN,  BIOCHEM FARMACEUTICA DE COLOMBIA SA., CLÍNICA SANTA SOFÍA DEL PACÍFICO y ESE HOSPITAL LUIS ABLANQUE DE LA PLATA
2. Inconvenientes presentados: Ninguno, se logró la meta planeada.
3. Acciones de Mejora: Ninguno</v>
          </cell>
          <cell r="R10">
            <v>15</v>
          </cell>
          <cell r="S10">
            <v>0.1</v>
          </cell>
          <cell r="T10" t="str">
            <v>1. Resultados alcanzados a la fecha: Para el IV Trimestre del año se logró el cumplimiento del 100% total de la meta propuesta para el año 2022, realizando durante este trimestre 15 visitas de seguimiento al programa nacional de farmacovigilancia, 11 de las visitas realizadas en los meses de octubre y noviembre corresponden a visitas de seguimiento a IPS y los 4 restantes corresponden a visitas realizadas a industria farmacéutica. Así las cosas, las visitas realizadas a IPS corresponden a 4 visitas virtuales o &lt; 75Km y 7 realizadas de forma presencial a más de &gt;75 Km a los departamentos de: Nariño, Chocó y el Distrito de Barranquilla respectivamente. A continuación, se indican los establecimientos visitados: IPS INDIGENA GUAITARA, IPS INDIGENA MALLAMAS, NEFRODIAL SAS, IPS CENTRO MÉDICO VALLE DE ATRIZ E.U, HOSPITAL LOCAL ISMAEL ROLDAN VALENCIA E.S.E., ESE HOSPITAL DEPARTAMENTAL SAN FRANCISCO DE ASIS, COMFACHOCO IPS, HELPHARMA SAS, CAMINO DISTRITAL ADELITA DE CHAR - MI RED IPS, CLINICA MISERICORDIA INTERNACIONAL y ASOCIACION PROFAMILIA. Finalmente, de las 4 visitas realizadas a industria farmacéutica IF corresponden a visitas virtuales y a &lt;75 Km por realizar presencial en Bogotá o de manera virtual. Los establecimientos visitados son los siguientes: VALENTECH PHARMA COLOMBIA S.A.S., QUIFARMA S.A.S, SALUSPHARAMA LABS SAS y TECNOFARMA COLOMBIA S.A.S. De las visitas realizadas en los meses octubre a noviembre 5 establecimientos arrojaron un concepto de no implementado correspondientes a: VALENTECH PHARMA COLOMBIA S.A.S., QUIFARMA S.A.S, SALUSPHARAMA LABS SAS, HOSPITAL LOCAL ISMAEL ROLDAN VALENCIA E.S.E. y COMFACHOCO IPS.
2. Inconvenientes presentados: Ninguno, se logró la meta planeada.
3. Acciones de Mejora: Ninguno</v>
          </cell>
        </row>
        <row r="11">
          <cell r="A11" t="str">
            <v>DM04</v>
          </cell>
          <cell r="B11" t="str">
            <v>Realizar visitas con propósito de certificación en Medicamentos y productos Biologicos  BPC / GT / GASECR</v>
          </cell>
          <cell r="C11">
            <v>435</v>
          </cell>
          <cell r="D11">
            <v>133</v>
          </cell>
          <cell r="E11">
            <v>302</v>
          </cell>
          <cell r="F11">
            <v>365</v>
          </cell>
          <cell r="G11">
            <v>243</v>
          </cell>
          <cell r="H11">
            <v>122</v>
          </cell>
          <cell r="I11">
            <v>83</v>
          </cell>
          <cell r="J11">
            <v>0.19080459770114944</v>
          </cell>
          <cell r="K11" t="str">
            <v>1. Resultados Alcanzados a la fecha. Se realizaron 74 visitas de BPM durante el primer trimestre del año, las cuales se realizaron en los siguientes establecimientos:
LABORATORIOS RICHMOND COLOMBIA S.A.S., HOSPITAL UNIVERSITARIO SAN IGNACIO, CLINICA MEDICAL S.A.S., QUIRUMEDICAS LTDA., CLINICA DE LA MUJER S.A., CORPORACIÓN HOSPITALARIA JUAN CIUDAD MEDERI - HOSPITAL UNIVERSITARIO MAYOR, AVALQUIMICO S.A.S., CI FARMACAPSULA SSA SEDE4, PROMOTORA MEDICA LAS AMERICAS, FABRIFARMA, FUNDACION CLINICA DEL NORTE, CORPORACION UNIVERSITARIA JUAN CIUDAD- SEDE HOSPITAL UNIVERSITARIO BARRIOS UNIDOS, MEDICAL PRECISION CARE - MEDICINA PERSONALIZADA DE PRECISION S.A.S., FAGRON COLOMBIA SAS., LABORATORIOS GERCO S.A., LABORATORIOS MEDICK S.A.S, CENTRO POLICLINICO DEL OLAYA S.A., HOSPITAL GENERAL DE MEDELLIN LUZ CASTRO DE GUTIERREZ E.S.E., QUIRUMEDICAS LTDA., QUIRUMEDICAS LTDA., HUMAX PHARMACEUTICAL, MESSER DE COLOMBIA S.A., LABORATORIO FITO MEDIC'S S.A.S., FAREVA VILLA RICA S.A.S, FAREVA VILLA RICA S.A.S, OXY EXPRESS S.A.S., SERDALE S.A.S, BLU LOGISTICS COLOMBIA S.A.S., CENTRO COLOMBIANO DE TECNOLOGIA S.A.S - CECOLTEC S.A.S., LABORATORIOS BAXTER S.A. (Bodega Suppla), LABORATORIOS BUSSIE S.A., LABORATORIOS BUSSIE S.A., PHARMAYECT S.A. (ANTES FARMIONNI SCALPI S.A.), CAPSULAND COLOMBIA SAS, PHARMILAB S.A.S., CLINICA MARLY S.A., INSTITUTO COLOMBIANO DEL SISTEMA NERVIOSO - CLÍNICA MONTSERRAT, NUMIXX S.A.S., FUNDACION UNION DE LUCHA CONTRA EL CANCER UNICANCER. CLINICA CENTRO S.A., BELLEZA EXPRESS S.A., FUNDACIÓN CENTRO DE TRATAMIENTO E INVESTIGACIÓN SOBRE EL CÁNCER LUIS CARLOS SARMIENTO ANGULO, PHARMANALYSIS SAS, BIOANALISIS FARMACEUTICOS S.A.S. - BIFAR SAS, LABORATORIOS BAXTER S.A., LABORATORIOS BAXTER S.A., LABORATORIOS GERCO S.A., BIOCHEM FARMACEUTICA DE COLOMBIA S.A., MANUFACTURERA MUNDIAL FARMACEUTICA S.A.(MMFSA), MANUFACTURERA MUNDIAL FARMACEUTICA S.A.(MMFSA), TECNIMICRO LABORATORIO DE ANALISIS SAS, CRYNSSEN PHARMA S.A.S., LABORATORIO PROFESIONAL FARMACEUTICO S.A. LABORATORIOS LAPROFF S.A., CLINICA IBEROAMERICA SAS, CLINICA DESA CALI, LABORATORIOS GUSING 100% PRODUCTOS NATURALES Y HOMEOPÁTICOS S.A.S., LABORATORIO DE RAYOS X DE LA UNIVERSIDAD INDUSTRIAL DE SANTANDER, PROCLIN PHARMA S.A., MESSER DE COLOMBIA S.A., LABORATORIOS SYNTHESIS, ASISFARMA S.A.S SEDE BARRANQUILLA, PHARMADERM S.A, FUNDACION CARDIOVASCULAR DE COLOMBIA, FUNDACION CARDIOVASCULAR DE COLOMBIA - SEDE HOPITAL INTERNACIONAL, AL PHARMA S.A. CENTRO JAVERIANO DE ONCOLOGIA, UNIDOSSIS SANTANDER S.A.S., VITAL GREEN PRODUCTS S.A.S. y E.S.E. HOSPITAL UNIVERSITARIO DEL CARIBE, GLENMARK PHARMACEUTICAL LTD., GLENMARK PHARMACEUTICAL LTD., TROIKAA PHARMACEUTICALS LIMITED, TROIKAA PHARMACEUTICALS LIMITED, LABORATORIOS PISA S.A. DE C.V.-PLANTA TLAJOMULCO, LABORATORIOS PISA S.A. DE C.V.-PLANTA TLAJOMULCO.
Por parte del grupo de Investigación clinica, para el PRIMER trimestre 2022, se realizaron en total nueve (9) visitas: Tres (3) visitas de Certificación en BPC a la IPS CAIMED ARMENIA S.A.S. ubicada en Armenia (Modalidad vistual), al Centro de Atención e Investigación Médica S.A.S. Ibagué (Modalidad virtual) y a la Clínica Medellín S.A. ubicada en Medellín (Modalidad virtual). Una (1) visita de renovación de certificación en BPC a la Fundación Abood Shaio ubicada en Bogotá (Modalidad mixta) y  Cinco (5) visitas de verificación de nuevas condiciones de certificación en BPC a la Sociedad de Oncología y Hematología del Cesar- Valledupar (Modalidad Presencial),  Corazón IPS S.A.S. ubicada en Barranquilla (Modalidad Presencial), a la Fundación Centro de Excelencia en Enfermedades Crónicas No Transmisibles - Funcentra ubicada en Montería (Modalidad Presencial), al Instituto de Cancerología S.A. ubicado en Medellín (Modalidad virtual) y a la Clínica Colsánitas S.A. (Sede Clínica Universitaria Colombia) ubicada en Bogotá (Modalidad Presencial).
En el primer trimestre del año 2022 el Grupo de Apoyo a las Salas Especializadas de la Comisión Revisora de la Dirección de Medicamentos y Productos Biológicos no se realizaron visitas de Bioequivalencia a nivel Nacional ni internacional pues son a demanda.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Cabe resaltar que durante el mes de marzo se realizó la programación de dos comisiones Internacionales cada una de 4 semana (Asia y Sur América), las cuales luego de tener acordadas fechas con los usuarios, y por motivos de cuadrar la cotización de tiquetes con el tercero del Invima para los funcionarios, lo cual fue más o menos segunda semana de marzo lo anterior es uno de los documentos que se anexan a los oficios al Ministerio, en ése momento, se nos informó de forma verbal que el 20 de marzo del presente año se terminaba el contrato de transporte, lo cual tocó nuevamente cuadrar logística con los usuarios (los cuales ya tenían comprados los tiquetes de viajes a dichas sitios) solicitando excusas por los inconvenientes en pago de multas por tiquetes ya comprados, debido a que se desconocía dicha situación y en pro de cumplimiento de POA la Coordinadora del GTM continúa programando y si estas situaciones no se informan con tiempo estamos perjudicando a los usuairios. Así mismo, desde ese momento la Coordinadora del GTM pasó todas las comisiones para el mes de abril (mes siguiente) previniendo la situación de terminación del contrato el 20 de marzo, ya que como manifestaron verbalmente el grupo que maneja el proveedor (emisión de tiquetes nacionales e internacionales) luego de esta fecha no se contaría con tiquetes de ningún tipo.
En el mes de enero y marzo no se hizo una visita por petición del usuario a QUIRUMEDICAS LTDA, BIOCHEM FARMACEUTICA DE COLOMBIA S.A., BIOMEDICAL DISTRIBUTION COLOMBIA S L LTDA., L’ESSENSA COLOMBIA S.A.S. yL’ESSENSA COLOMBIA S.A.S. (por personal que presentó Covid); así mismo, los establecimientos que han tenido problemas de conexión durante la visita virtual se han reprogramado para realizarlas de manera presencial.
Igualmente, se continúa con algunas acciones para enfrentar el ataque cibernético del cual fue víctima el Instituto, tales como darle prioridad a las visitas de ampliación y certificación de BPx antes que las renovaciones, solicitud de forma insistente al grupo OTIC´s sobre la base de establecimiento la cual es de suma importancia y quienes los dueños del resguardo es el grupo anteriormente citado, en la misma se incluyen todos los concepto, modificaciones en los establecimientos, resolución de BPx, entre otros aspectos.
Por estos motivos descritos anteriormente, se vio afectado el número de visitas ejecutadas dentro de este trimestre.
Por parte del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ejecuciones de la visitas locales, nacionales e internacionales por parte del GTM. 
Por parte del grupo de Investigación clinica, Se continuan realizando las visitas de acuerdo a la programación y la aceptación por parte de los usuarios, de acuerdo con la meta anual de visitas establecida.</v>
          </cell>
          <cell r="L11">
            <v>93</v>
          </cell>
          <cell r="M11">
            <v>0.21379310344827587</v>
          </cell>
          <cell r="N11" t="str">
            <v>1. Resultados Alcanzados a la fecha. Se realizaron 85 visitas de BPM durante el segundo trimestre del año, las cuales se realizaron en los siguientes establecimientos:  SERDALE S.A.S., RODAM ANALISIS S.A.S., LAFRANCOL INTERNACIONAL S.A.S., CORPORACION PARA LA SALUD INTEGRAL S.A.S-CORPOSALUD S.A.S., QUIMIA S.A.S., CLINICA DEL CARIBE S.A., ORGANIZACIÓN MEDICA EVEREST S.A.S., CLINICA LOS NOGALES, SERVICIO TÉCNICO GONHER FARMACEUTICA LTDA PLANTA II, OXXY DE COLOMBIA S.A.S., LABORATORIOS INCOBRA S.A., CONGREGACION DE DOMINICAS DE SANTA CATALINA DE SENA - CLINICA NUEVA, ROPSOHN LABORATORIOS S.A.S.-PLANTA NORTE, USS EL TUNAL, SUBRED INTEGRADA DE SERVICIO DE SALUD DE SUR, COMUNIDAD DE HERMANAS DOMINICAS DE LA PRESENTACIÓN DE LA SANTÍSIMA VIRGEN DE TOURS PROVINCIA DE MEDELLÍN, CLÍNICA EL ROSARIO – SEDE TESORO, FUNDACIÓN HOSPITAL DE LA MISERICORDIA – HOMI, MEDICA MAGDALENA S.A.S.,FARMALOGICA S.A.,CLINICA JUAN N CORPAS LTDA y ECOMEDICS S.A.S, LABORATORIOS REPH SAS, NUMIXX S.A.S y HERMANAS HOSPITALARIAS DEL SAGRADO CORAZON D JESUS HOSPITAL MENTAL DE NUESTRA SEÑORA DEL PERPETUO SOCORRO, LABORATORIOS INCOBRA S.A., L’ESSENSA COLOMBIA S.A.S., OXYCENTER HOME CARE S.A.S., NAT, URAL BIOLOGIC S.A.S., ELECTROQUIMICAWEST S.A. – ELECTROWEST, SUBRED INTEGRADA DE SERVICIOS DE SALUD CENTRO ORIENTE E.S.E., USS LA VICTORIA, QUALA S.A., HOSPITAL CARDIOVASCULAR DE CUNDINAMARCA S.A., LABORATORIOS NATURAL FRESHLY INFABO S.A. INSTITUTO FARMACOLOGICO BOTANICO S.A., FARMALOGICA S.A. (Plantas 1  y 2), FUNDACIÓN INSTITUTO NEUROLÓGICO DE COLOMBIA, CLINICA PALERMO (CONGREGACION DE LAS HERMANAS DE LA CARIDAD DOMINICAS DE LA PRESENTACION DE LA SANTISIMA VIRGEN), CENTRO MÉDICO IMBANACO DE CALI S.A., ADS PHARMA S.A.S., LOS COBOS MEDICAL CENTER S.A.S., PHARM &amp; HEALTH SOLUTIONS S.A.S.(P&amp;HS), FONOS GASES INDUSTRIALES Y MEDICINALES S.A.S. – FONOS S.A.S., ECOPETROL S.A- DEPARTAMENTO DE SALUD MAGDALENA MEDIO, CLINICA CENTRAL O.H.L LTDA y AUDIFARMA S.A. EN LAS INSTALACIONES DE LA CLÍNICA NUESTRA SEÑORA DEL ROSARIO, BETA DRUGS LIMITED, BETA DRUGS LIMITED, AUROBINDO PHARMA LTD. UNIDAD VI, AUROBINDO PHARMA LTD. UNIDAD VI, CIPLA LTDA y CIPLA LTDA, FARMATECH S.A, SEVERIANO FERNANDEZ M &amp; CIA. LTDA., SEFARCOL PRODUCTOS Y SERVICIOS S.A., FUNDACION FOSUNAB, LABORATORIOS BKMPHARMA SAS, ONCOMEDICA S.A., CLINICA EL PRADO S.A., OXIGENOS DEL SUR S.A.S., HECTOR RIVERA GARZON Y CIA S. EN C. - LABORATORIOS HERIGAR, FUNDACIÓN HOSPITAL SAN VICENTE DE PAUL- RIONEGRO- CENTROS ESPECIALIZADOS O DE CENTROS ESPECIALIZADOS DE SAN VICENTE FUNDACIÓN, PHAREX S.A., CLINICA AVIDANTI MANIZALES, PLANTA DE PRODUCCION DE MEDICAMENTOS ESENCIALES Y AFINES- FACULTAD DE CIENCIAS FARMACÉUTICA Y ALIMENTARIAS DE LA UNIVERSIDAD DE ANTIOQUIA., COASPHARMA S.A.S. PLANTA PALOQUEMAO, CADILA HEALTHCARE LTD, DAIICHI SANKYO BRASIL FARMACEUTICA LTDA, DAIICHI SANKYO BRASIL FARMACEUTICA LTDA, MEGA LABS S.A., MEGA LABS S.A., SANOFI MEDLEY FARMACÉUTICA LTDA., SANOFI MEDLEY FARMACÉUTICA LTDA., PFIZER S.R.L., PFIZER S.R.L., BAYER S.A., BAYER S.A., ROEMMERS S.A.I.C.F., ROEMMERS S.A.I.C.F., HETERO BIOPHARMA LIMITED (ANTES HETERO DRUGS LIMITED, UNIT III, PLANTA PRODUCTOS BIOLOGICOS y LABORATORIO ELEA PHOENIX S.A, FUNDACIÓN CENTRO DE TRATAMIENTO E INVESTIGACIÓN SOBRE EL CÁNCER LUIS CARLOS SARMIENTO ANGULO y ODONT JOMAR S.A.S., CLINICA REINA CATALINA BARANOA.
Por parte del grupo de Investigación clínica se realizaron 8 visitas; 
(Abril 3 visitas) Asociación Médicos Internistas de Caldas. ubicada en Pereira (Modalidad Presencial), al Centro de Atención y Diagnóstico de Enfermedades Infecciosas CDI S.A. ubicado en Bucaramanga (Modalidad Presencial) y al Centro De Investigación Médico Asistencial CIMEDICAL S.A.S. ubicado en Barranquilla (Modalidad Presencial) (mayo 2 visitas) Discriminadas así: Certificación en BPC a llas instituciones: OINSAMED S.A.S. - LA MISERICORDIA ubicada en Barranquilla (Modalidad Virtual) y a Sabbag Radiólogos S.A.  ubicado en Barranquilla (Modalidad Virtual).  Y Dos (2) Visitas de Renovación de certificación en BPC a las siguientes instituciones: IPS Centro Científico Asistencial S.A.S. ubicada en Barranquilla (Modalidad Presencial), a la IPS Preventive Care ubicada en Chía Cundinamarca (Modalidad Presencial). (Junio 1 visita) Fundación Oftalmológica Nacional, ubicada en Bogotá (Modalidad Presencial),
En el segundo trimestre del año 2022 el Grupo de Apoyo a las Salas Especializadas de la Comisión Revisora de la Dirección de Medicamentos y Productos Biológicos no se realizaron visitas de Bioequivalencia a nivel Nacional ni internacional pues son a demanda.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En el mes de abril a junio no se realizaron algunas visitas a petición de los usuarios: UNIVERSIDAD DE ANTIOQUIA -CENTRAL DE MEZCLAS  FACULTAD DE QUIMICA Y FARMACIA, QUIMICA PATRIC LTDA, NUTRA &amp; FOODS y HOSPITAL UNIVERSITARIO SAN JOSÉ DE POPAYAN E.S.E en razón a que los usuarios solicitaron la reprogramación de las visitas.
Así mismo, se tomaron algunas acciones para enfrentar el ataque cibernético del cual fue víctima el Instituto, tales como darle prioridad a las visitas de ampliación y certificación de BPx antes que las renovaciones. Debido a que no hubo contrato para el proveedor de transporte y no fue informado de forma oportuna a la Coordinación, se tuvó muchos inconvenientes con las visitas en Bogota, nacional e internacional, las cuales debieron de ser reprogramadas y hubo un usuario en Asia donde les tocó modificar los tiquetes de sus viajes (Colombia-India) y eso les generó gastos adicionales en la modificacion de los mismos, el manifestó que era un sobre costo que debería ser asumido por el Instituto ya que el problema fue interno. 
Por parte del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ejecuciones de la visitas locales, nacionales e internacionales por parte del GTM. 
Por parte del grupo de Investigación clinica, Se continuan realizando las visitas de acuerdo a la programación y la aceptación por parte de los usuarios, de acuerdo con la meta anual de visitas establecida.</v>
          </cell>
          <cell r="O11">
            <v>105</v>
          </cell>
          <cell r="P11">
            <v>0.2413793103448276</v>
          </cell>
          <cell r="Q11" t="str">
            <v xml:space="preserve">1. Resultados Alcanzados a la fecha: Durante el tercer trimestre se realizaron 105 visitas entre los grupos de auditorías (94) y el de Investigación clínica (11) descritos de la siguiente forma:
Se realizaron 94 visitas de BPM durante el tercer trimestre del año, las cuales se realizaron en los siguientes establecimientos:  HOSPITAL DEPARTAMENTAL UNIVERSITARIO SANTA SOFIA DE CALDAS E.S.E., HOSPITAL ALMA MATER DE ANTIOQUIA, FORERO'S CELULAS, LABORATORIO DE ANALISIS FARMACEUTICO DE LA UNIVERSIDAD NACIONAL DE COLOMBIA (LAFUN), E.S.E. HOSPITAL MANUEL URIBE ANGEL, FUNDACION HOSPITAL UNIVERSIDAD DEL NORTE, ADS PHARMA S.A.S., FUNDACION HOSPITAL SAN CARLOS, ESPECTROFARMA S.A.S., CLÍNICA INFANTIL SANTA MARÍA DE LAGO, NUTRI MACK S.A.S., TECNOQUIMICAS S.A., LABORATORIOS RETY DE COLOMBIA S.A.S. - RETYCOL S.A.S., VIRCHOW BIOTECH PRIVATE LIMITED, VIRCHOW BIOTECH PRIVATE LIMITED, BLAU FARMACEUTICA S.A., BLAU FARMACEUTICA S.A., HELVETIA PHARMA LABORATORIES S.A., HELVETIA PHARMA LABORATORIES S.A., HETERO LABS LIMITED (BLOCK A - UNIT I), HETERO LABS LIMITED (BLOCK A - UNIT I), BIOLAB SANUS FARMACEUTICA LTDA., BIOLAB SANUS FARMACEUTICA LTDA., FARMAZONA S.A., SUN PHARMACEUTICAL INDUSTRIES LIMITED, SUN PHARMACEUTICAL INDUSTRIES LIMITED, LABORATORIO DE PRODUCTOS ETICOS C.E.I.S.A., ADIUM PHARMA S.A.- INDUSTRIA FARMACEÚTICA UNIÓN DE VERTICES DE TECNOFARMA S.A., BAGO S.A. (2 DIERRECCIONES), BAGO S.A., OFTALMOS S.A., PROMOTORA MÉDICA LAS AMERICAS S.A. (sede sur), MYTNOVA S.A.S., LABORATORIOS RETY DE COLOMBIA S.A.S. - RETYCOL S.A.S., SANOFI AVENTIS DE COLOMBIA S.A., CLINICA CENTRO S.A., NATURAL BILOGICS, NATURAL FRESHLY, OPHARM, TECNOFAR T.Q S.A.S., DISTRIBUCIONES OXI RAMOS S.A.S., CAPSULAND, HOSPITAL UNIVERSITARIO SAN JOSÉ DE POPAYAN E.S.E, FDA LAB E.U., LABORATORIOS FINLAY DE COLOMBIA S.A.S, LABORATORIOS SIEGFRIED y LABORATORIOS CHALVER DE COLOMBIA S.A. Los establecimientos LABORATORIO HOMEOPATICO LONDON LTDA., TECNOLOGIA GALENICA DE COLOMBIA GALTEK LAB S.A.S., CAPSULAND, VERIFICAR RADICADO Y GRUPO AFIN FARMACEUTICA S.A.S. BIC., T&amp;E ANAQLITICA-CENTRO DE PESQUISAS, DESEMVOLVIMIENTOS, ANALISIS E CONSULTORIA QUIMICA; BIOLOGICA E FARMACEUTICA LTDA, LABORATORIOS PFIZER LTDA, WYETH INDUSTRIA FARMACEUTICA LTDA, BIOSINTETICA FARMACEUTICA LTDA y BIOSINTETICA FARMACEUTICA LTDA., FUNDACION HOSPITAL UNIVERSIDAD DEL NORTE, DISMEDTEC S.A.S, E.S.E HOSPITAL UNIVERSITARIO SAN RAFAEL DE TUNJA, FUNDACIÓN COLOMBIANA DE CANCEROLOGÍA – CLÍNICA VIDA, ORGANIZACIÓN CLINICA BONNADONA PREVENIR S.A), CORPORACIÓN DE FOMENTO ASISTENCIAL DEL HOSPITAL UNIVERSITARIO SAN VICENTE DE PAUL-CORPAUL (PLANTA GUARNE), CORPORACIÓN DE FOMENTO ASISTENCIAL DEL HOSPITAL, UNIVERSITARIO SAN VICENTE DE PAUL-CORPAUL (PLANTA GUARNE), MESSER COLOMBIA S.A., LABORATORIOS SIEGFRIED, QUALISYSTEM S.A.S., GASES INDUSTRIALES DE COLOMBIA S.A. "CRYOGAS". (MEDELLIN), MACROMED S.A.S. – SEDE GALAN, LABORATORIOS REMO S.A.S., ANGIOGRAFIA DE COLOMBIA S.A.S., CLINICA MEDELLIN S.A.-SEDE OCCIDENTE, LIQUIDO CARBONICO COLOMBIANA S.A., CLINICA MATERNO INFANTIL SAN LUIS S.A., LABORATORIOS DEMAC LTDA., MEINTEGRAL S.A.S., LABORATORIOS BIOSANO S.A CHILE, LABORATORIOS BIOSANO S.A CHILE, ABBOTT LABORATORIES ARGENTINA S.A., ABBOTT LABORATORIES ARGENTINA S.A., ORGANON FARMACEUTICA LTDA. (ANTES MERCK SHARP &amp; DOHME FARMACÉUTICA LTDA.), ORGANON FARMACEUTICA LTDA. (ANTES MERCK SHARP &amp; DOHME FARMACÉUTICA LTDA.), FARMACEUTICA PARAGUAYA S.A., TROIKAA PHARMACEUTICALS LIMITED, TROIKAA PHARMACEUTICALS LIMITED, CLINICA MEDELLIN S.A., SYD COLOMBIA HOSPITAL DE VILLAVICENCIO CAF, FUNDACIÓN OFTALMOLÓGICA DE SANTANDER-FOSCAL, INSTITUTO DE CANCEROLOGIA DE SUCRE S.A.S., VITAL GREEN PRODUCTS S.A.S., AL PHARMA S.A., SELIG DE COLOMBIA S.A.
Por parte del grupo de Investigación clínica; Para el TERCER trimestre 2022, realizó en TOTAL ONCE (11) visitas: Siete (7) visitas de Certificación en BPC a las siguientes Instituciones:  INSTITUTO CARDIOVASCULAR DEL CESAR S.A. – CARDIOCESAR ubicada en Valledupar (Modalidad virtual), a SERVICIOS DE SALUD IPS SURAMERICANA S.A.S. – IPS SURA INDUSTRIALES MEDELLÍN.(Modalidad virtual), a SERVICIOS DE SALUD IPS SURAMERICANA S.A.S. – IPS SURA SAN DIEGO, ubicada en Medellín (Modalidad virtual), a SERVICIOS DE SALUD IPS SURAMERICANA S.A.S. – IPS SALUD SURA RIONEGRO ubicada en Rionegro Antioquía (Modalidad virtual), SERVICIOS DE SALUD IPS SURAMERICANA S.A.S. – IPS SURA OLAYA BOGOTÁ (Modalidad virtual), Subred Integrada de Servicios de Salud Norte E.S.E. ubicada en Bogotá  (Modalidad Presencial) y a LOS COBOS MEDICAL CENTER S.A.S. ubicado en Bogotá (Modalidad  Presencial). Dos (2) visitas de renovación de certificación en BPC a la Fundación Centro de Investigación Clínica - CIC  ubicada en Medellín (Modalidad mixta) y a Fundación de Investigaciones Médicas San Gil-IPS ubicada en  San Gil   (Modalidad Presencial). Finalmente, Dos (2) visitas de verificación de nuevas condiciones de certificación en BPC a la Fundación cardiovascular de Colombia ubicada en Floridablanca Santander  (Modalidad Presencial) y al Centro de Investigación en Reumatología y Especialidades Médicas S.A.S. CIREEM S.A.S. ubicado en Bogotá (Modalidad Presencial). ALCANZANDO ASÍ UN CUMPLIMIENTO DEL 24% DE LA META ESTABLECIDA.
2. Inconvenientes presentados.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Durante este trimestre se evidenció 22 Cumples Condicionados a establecimientos en Colombia e Internacional, lo cual requiere de aumento en la cifra y el personal del GTM, dicha solicitud se realizó por parte del GTM a la Dirección de Medicamentos, y en septiembre informaron que no fue aceptada la anterior solicitud. que  En el mes de Julio a Septiembre no se realizaron algunas visitas a petición de los usuarios: UNIVERSIDAD DE ANTIOQUIA -CENTRAL DE MEZCLAS FACULTAD DE QUIMICA Y FARMACIA, VIDRIO TECNICO DE COLOMBIA S.A. – VITECO, USS MEISSEN, NATURAL MEDY DISTRIBUCIONES S.A.S., LABORATORIO HOMEOPATICO LONDON LTDA., TECNOLOGIA GALENICA DE COLOMBIA GALTEK LAB S.A.S., "CAPSULAND, GRUPO AFIN FARMACEUTICA S.A.S. BIC, SELIG DE COLOMBIA S.A., VIDRIO TECNICO DE COLOMBIA S.A. – VITECO, TECNOLOGIA GALENICA DE COLOMBIA GALTEK LAB S.A.S., CRYOGAS S.A.PLANTA BARBOSA, SUBRED INTEGRADA DE SERVICIOS DE SALUD CENTRO ORIENTE ESE UNIDAD DE SERVICIOS DE SALUD SANTA CLARA (antes HOSPITAL SANTA CLARA ESE), FARMACEUTICA PARAGUAYA S.A., VIDRIO TECNICO DE COLOMBIA S.A. - VITECO (para el caso de la empresa de Viteco se manifestó que no se le aceptaba otra cancelación debido a que es una renovación y siempre deben de estar cumpliendo la norma).
Así mismo, se tomaron algunas acciones para enfrentar el ataque cibernético del cual fue víctima el Instituto, tales como darle prioridad a las visitas de ampliación y certificación de BPx antes que las renovaciones. Debido a que hubo cambios con el contrato para el proveedor de transporte terrestre en algunas semanas no se tuvo transporte para la ciudad de Bogotá y sus alrededores, lo cual generó que los profesionales se desplazaran por su cuenta a las visitas. igualmente, en las visitas internacionales la revisión de los oficios enviados al Ministerio a ocasionado reprocesos de modificaciones en cuanto a a firmas internas por parte del Instituto.  
2. Dificultades o problemas de brecha por parte del grupo de Investigación clínica: Aunque haya finalizado la declaración de emergencia sanitaria producida por la pandemia del covid 19, se  continuó con la realización de las visitas en diferentes modalidades a las Instituciones ya referidas, de acuerdo a lo establecido en el INSTRUCTIVO VISITAS DE CERTIFICACIÓN, RENOVACION, NUEVAS CONDICIONES Y SEGUIMIENTO DE BPC A TRAVÉS DE AUDITORIAS VIRTUALES O MIXTAS EN CASOS EXCEPCIONALES EJECUTADAS  ASS-AYC-IN21 con el propósito de realizar auditorías virtuales o mixtas. Debido a lo anterior, se dio prioridad a Instituciones nuevas, es decir, que solicitaron certificarse en BPC o que sus condiciones para el desarrollo de estudios clínicos cambiaron, dando así, prioridad a las visitas de certificación en BPC y verificación de nuevas condiciones, antes que las renovaciones. 
Adicionalmente,  para la realización de visitas de renovación y verificación de nuevas condiciones, no es suficiente la metodología implementada por modalidad virtual, debido a que son inspecciones con mayor complejidad para la revisión en el desarrollo de estudios clínicos y cumplimiento de las BPC, de modo que estas se deben realizar de manera presencial y no virtual, otro problema presentado es que el GIC ha tenido disminución de profesionales  ( Químicos Farmacéuticos) por renuncias, cambio de grupo y cesión de contrato respectivamente, lo cual ha obstaculizado la programación de mayor número de visitas conforme a la meta establecida inicialmente.
3. Acciones de Mejora si aplican. Se dará prioridad a las ejecuciones de la visitas locales, nacionales e internacionales por parte del GTM. 
Por parte del grupo de Investigación clínica, Se continúan realizando las visitas de acuerdo a la programación y la aceptación por parte de los usuarios, de acuerdo con la meta anual de visitas establecida.
</v>
          </cell>
          <cell r="R11">
            <v>84</v>
          </cell>
          <cell r="S11">
            <v>0.19310344827586207</v>
          </cell>
          <cell r="T11" t="str">
            <v>1.Resultados Alcanzados a la fecha: Para el cuarto trimestre se realizaron 84 visitas de certificación entre los grupos de auditorias y certificaciones y el grupo de Investigación clínica (76 grupo técnico y 8 investigación clínica) alcanzando así la meta planeada.
Por parte del grupo de auditorias se realizaron 76 visitas de BPM en los siguientes establecimientos:  FABILU SAS, PHAREX S.A., L’ESSENSA COLOMBIA S.A.S., USS MEISSEN, S &amp; V CODIPACKING LTDA. TECNOFAR TQ S.A.S., MESSER COLOMBIA S.A., FARMATECH S.A., EMPAQUES FARMACEUTICOS FENIX S.A.S., IWANA GREEN GROUP S.A.S., CRYOGAS S.A. PLANTA BARBOSA, OXXY DE COLOMBIA S.A.S., LABORATORIO HOMEOPATICO LONDON LTDA., CLINICA COMFAMILIAR – RISARALDA, CRYNSSEN PHARMA S.A.S., OXIGENOS DEL ORIENTE S.A.S. - OXIORIENTE S.A.S., FUNDACIÓN ABOOD SHAIO, VITALIS S.A.C.I. - PLANTA 2 DEL COMPLEJO SOPO, BPL SERVICES SAS., CLINICA MEDILASER S.A., VIDRIO TECNICO DE COLOMBIA S.A. – VITECO, LABORATORIO PROFESIONAL FARMACEUTICO S.A. LABORATORIOS LAPROFF S.A., CLINICA CENTRO S.A., MYTNOVA S.A.S., ADS PHARMA S.A.S., LABORATORIOS DEMAC LTDA., CROMANAL S.A.S, ANGLOPHARMA S.A., ANALISIS QUIMICO Y MICROBIOLOGICO - A.Q.M. S.A.S., SYNLAB COLOMBIA SA., RELIANCE LIFE SCIENCES PRIVATE LIMITED (Planta 2), ASTRAZENECA S.A DE C.V., TUTEUR S.A.C.I.F.I.A, MERCK S.A DE C.V., MERCK S.A DE C.V., RELIANCE LIFE SCIENCES PRIVATE LIMITED (Planta 4), INSTITUTO BIOLÓGICO CONTEMPORÁNEO S.A., INSTITUTO BIOLÓGICO CONTEMPORÁNEO S.A., CJSC GENERIUM - ZAO GENERIUM, LABORATORIO DE CONTROL ARJ SA DE CV, ASOFARMA S.A.I y C, LABORATORIO DE CONTROL ARJ S.A. DE C.V., MONTE VERDE S.A., ROEMMERS S.A.I.C.F., ROEMMERS S.A.I.C.F., LABORATORIO KEMEX S.A., LABORATORIO KEMEX S.A., BLAU FARMACEUTICA S.A., BLAU FARMACEUTICA S.A., LABORATORIOS SILANES S.A. DE C.V., UNIDADES DIAGNOSTICAS ESPECIALIZADAS S.A.S, DEMPHARMA S.A.S, OSHER BIOTECNOLOGIA S.A.S., UNIDOSSIS S.A.S., CORPORACION HOSPITALARIA JUAN CIUDAD - MEDERI, SEDE HOSPITAL UNIVERSITARIO MAYOR, GAMANUCLEAR LTDA. Y DROGUERIAS Y FARMACIAS CRUZ VERDE S.A.S., UTECNOLOGIA GALENICA DE COLOMBIA GALTEK LAB S.A.S., MEDICARTE S.A.S., GRUPO AFIN FARMACEUTICA S.A.S. BIC., BAYER DE MEXICO S.A. DE C.V., BAYER DE MEXICO S.A. DE C.V., BIOCON BIOLOGICS INDIA LIMITED  (Site II - B1 y B2), BAYER DE MEXICO S.A. DE C.V. PLANTA IXTACZOQUITLAN, BAYER DE MEXICO S.A. DE C.V. PLANTA IXTACZOQUITLAN, GLENMARK PHARMACEUTICALS LTD., GLENMARK PHARMACEUTICALS LTD., BAYER S.A., BAYER S.A., GLENMARK PHARMACEUTICALS LTD, GLENMARK PHARMACEUTICALS LTD., MACROMED S.A.S., SOLUTIONS PHARMACY S.A.S., DROGUERIA CAJA DE COMPENSACION FAMILIAR DEL CHOCÓ, SUMINISTROS Y DOTACIONES COLOMBIA SA SYD COLOMBIA SA y COMERCIALIZADORA DE MATERIAL CIENTIFICO E INDUSTRIAL - COMCI S.A.S.
El grupo de Investigación clínica; realizó en TOTAL OCHO (8) visitas: Cinco (5) visitas de Certificación en BPC a las siguientes Instituciones: Centro Médico de Atención Neurológica Neurólogos de Occidente S.A.S. ubicada en Cali  (Modalidad Presencial), a SERVICIOS DE SALUD IPS SURAMERICANA S.A.S - SALUD SURA CALLE 100 BOGOTÁ (Modalidad Presencial), a SERVICIOS DE SALUD IPS SURAMERICANA S.A.S - IPS SURA ALTOS BARRANQUILLA, ubicada en Barranquilla (Modalidad Presencial), a SERVICIOS DE SALUD IPS SURAMERICANA S.A.S - IPS SALUD SURA CHIPICHAPE CALI ubicada en Cali (Modalidad Presencial) y SERVICIOS DE SALUD IPS SURAMERICANA S.A.S - IPS SURA PASO ANCHO CALI ubicada en Cali (Modalidad Presencial). Una (1) visita de renovación de certificación en BPC a Oncomédica  S.A.S.  ubicada en Montería (Modalidad Presencial). Finalmente, Dos (2) visitas de verificación de nuevas condiciones de certificación en BPC a ADMINISTRADORA COUNTRY - CLÍNICA DEL COUNTRY ubicada en Bogotá (Modalidad Presencial) y a Solano &amp; Terront Servicios Médicos LTDA. – Unidad Integral de Endocrinología – UNIENDO ubicado en Bogotá (Modalidad Presencial). ALCANZANDO ASÍ UN CUMPLIMIENTO DEL 18% DE LA META ESTABLECIDA.
2. Inconvenientes presentado:.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Durante este trimestre se evidenció 14 Cumples Condicionados a establecimientos en Colombia e Internacional, lo cual requiere de aumento en la cifras y el personal del GTM, dicha solicitud se realizó por parte del GTM a la Dirección de Medicamentos e informaron que no fue aceptada la anterior solicitud, sólo permitieron la extensión de dos contratos. Que en el mes de octubre a diciembre no se realizaron algunas visitas a petición de los usuarios o por solicitud por parte del GTM: GRUPO AFIN FARMACEUTICA S.A.S. BIC, E.S.E HOSPITAL REGIONAL DE DUITAMA, OXYGENAMOS S.A., OXIGENOS DEL ORIENTE S.A.S. - OXIORIENTE S.A.S., ASOFARMA S.A.I y C, CRYNSSEN PHARMA S.A.S., VITALIS S.A.C.I. - PLANTA 2 DEL COMPLEJO SOPO, BPL SERVICES SAS, BIONUTREC S.A.S., LABORATORIO PROFESIONAL FARMACEUTICO S.A. LABORATORIOS LAPROFF S.A., NEOPHARMA DE COLOMBIA S.A.S., QUASFAR M&amp;F S.A., para el mes de noviembre y debido a la falta del personal, muchas de las visitas fueron postergadas por el GTM, las cuales se reprogramaron para el mes de diciembre y otras para el año 2023.
Así mismo, se tomaron algunas acciones para enfrentar el primer y este trimestre el segundo  ataque cibernético del cual fue víctima el Instituto, tales como darle prioridad a las visitas de ampliación y certificación de BPx antes que las renovaciones. Para éste trimestre, se debió de compartir el transporte terrestre (Bogotá y alrededores), lo cual generó que los profesionales se desplazaran por su cuenta a las visitas. Igualmente, en las visitas internacionales la revisión de los oficios enviados al Ministerio ocasionó reprocesos de modificaciones en cuanto a a firmas internas por parte del Instituto y hubo una cancelación de la comisión a India por parte del Ministerio, la cual se logró reprogramar fechas con los usuarios y llevar a cabo en Diciembre.
Por su parte el grupo de investigación clínica manifiesta que Aunque haya finalizado la declaración de emergencia sanitaria producida por la pandemia del covid 19, se continuó con la realización de las visitas en diferentes modalidades a las Instituciones ya referidas, de acuerdo a lo establecido en el INSTRUCTIVO VISITAS DE CERTIFICACIÓN, RENOVACION, NUEVAS CONDICIONES Y SEGUIMIENTO DE BPC A TRAVÉS DE AUDITORIAS VIRTUALES O MIXTAS EN CASOS EXCEPCIONALES EJECUTADAS  ASS-AYC-IN21 con el propósito de realizar auditorias virtuales o mixtas. Debido a lo anterior, se dio prioridad a Instituciones nuevas, es decir, que solicitaron certificarse en BPC o que sus condiciones para el desarrollo de estudios clínicos cambiaron, dando así,  prioridad a las visitas de certificación en BPC y verificación de nuevas condiciones, antes que las visitas de renovación en BPC. Adicionalmente,  para la realización de visitas de renovación y verificación de nuevas condiciones, no es suficiente la metodología implementada por modalidad virtual, debido a que son inspecciones con mayor complejidad para la revisión en el desarrollo de estudios clínicos y cumplimiento de las BPC, de modo que estas se deben realizar de manera presencial y no virtual, otro problema presentado es que el GIC ha tenido disminución de profesionales  ( Químicos Farmacéuticos) por renuncias, cambio de grupo y cesión de contrato respectivamente, lo cual ha obstaculizado la programación de mayor número de visitas conforme a la meta establecida inicialmente.
3. Acciones de Mejora:  fue aprovechar el recurso de tiempo y profesionales disponibles para llevar a cabo el cumplimiento de las visitas internacionales dándoles prioridad e igualmente realizando visitas en el territorio colombiano. Reprogramación de las informadas por parte del GTM debido a culminación de contratos para el mes de diciembre y otras para el año 2023 de las visitas. Así mismo, Se continúan realizando las visitas de acuerdo a la programación y la aceptación por parte de los usuarios, de acuerdo con la meta anual de visitas establecida.</v>
          </cell>
        </row>
        <row r="12">
          <cell r="A12" t="str">
            <v>DM05</v>
          </cell>
          <cell r="B12" t="str">
            <v xml:space="preserve">Revisar documentación con el propósito de otorgar certificación en Medicamentos y productos Biológicos por el carril de Convalidación de acuerdo al convenio de la Alianza </v>
          </cell>
          <cell r="C12">
            <v>1</v>
          </cell>
          <cell r="D12">
            <v>0</v>
          </cell>
          <cell r="E12">
            <v>1</v>
          </cell>
          <cell r="F12">
            <v>1</v>
          </cell>
          <cell r="G12">
            <v>0</v>
          </cell>
          <cell r="H12">
            <v>1</v>
          </cell>
          <cell r="I12">
            <v>1</v>
          </cell>
          <cell r="J12">
            <v>0.25</v>
          </cell>
          <cell r="K12" t="str">
            <v>1. Resultados Alcanzados a la fecha. Se realizaron 6 revisiones de actas de BPM/BPL a petición de los usuarios durante el primer trimestre del año, las cuales se realizaron en los siguientes establecimientos: ASOFARMA DE MEXICO SA DE CV., ASTRAZENECA S.A DE C.V. y NEOLPHARMA S.A. DE C.V., a cada establecimiento se le evaluó BPM y BPL. Se realizó la primera revisión y se enviaron algunos oficios fuera de tiempo.
2. Inconvenientes presentados. Igualmente, se continúa con algunas acciones para enfrentar el ataque cibernético del cual fue víctima el Instituto, tales como darles prioridad a las visitas de ampliación y certificación de BPx antes que las renovaciones. por lo anterior, algunos oficios se encuentran aún en proceso de emisión a los establecimientos, ya que el personal que evaluó se encuentra realizando visitas.
3. Acciones de Mejora si aplican. Se dará prioridad a las revisiones de actas por parte del GTM. Igualmente, los establecimientos se debe dar espera de las respuestas de los establecimientos para dar continuidad con el procedimiento.</v>
          </cell>
          <cell r="L12">
            <v>1</v>
          </cell>
          <cell r="M12">
            <v>0.25</v>
          </cell>
          <cell r="N12" t="str">
            <v>1. Resultados Alcanzados a la fecha. Se realizaron 2 revisiones de actas de BPM/BPL a petición de los usuarios durante el segundo trimestre del año, las cuales se realizaron al siguiente establecimiento: LABORATORIOS GRIN S.A. DE C.V. de Mexico al que se le evaluó BPM y BPL. Se realizó la primera revisión y se envió oficio con solicitud de requerimientos.
2. Inconvenientes presentados. Igualmente, se continúa con algunas acciones para enfrentar el ataque cibernético del cual fue víctima el Instituto, tales como darles prioridad a las visitas de ampliación y certificación de BPx antes que las renovaciones.
3. Acciones de Mejora si aplican. Se dará prioridad a las revisiones de actas por parte del GTM. Igualmente, los establecimientos se debe dar espera de las respuestas de los establecimientos para dar continuidad con el procedimiento.</v>
          </cell>
          <cell r="O12">
            <v>1</v>
          </cell>
          <cell r="P12">
            <v>0.25</v>
          </cell>
          <cell r="Q12" t="str">
            <v>1. Resultados Alcanzados a la fecha. Se realizaron 2 revisiones de actas de BPM/BPL a petición de los usuarios durante el segundo trimestre del año, las cuales se realizaron al siguiente establecimiento: AZTRAZENECA MÉXICO S.A. DE C.V. de México en BPM y BPL. Se realizó la segunda revisión, se emite resolucion de BPL y para BPM spasa el trámite para que se realice la visita al establecimiento.
2. Inconvenientes presentados. Igualmente, se continúa con algunas acciones para enfrentar el ataque cibernético del cual fue víctima el Instituto, tales como darles prioridad a las visitas de ampliación y certificación de BPx antes que las renovaciones.
3. Acciones de Mejora si aplican. Se dará prioridad a las revisiones de actas por parte del GTM. Igualmente, los establecimientos se debe dar espera de las respuestas de los establecimientos para dar continuidad con el procedimiento. Durante  este trimestre, se solicitó al Grupo de Asuntos Internacionales que solicitara nuevamente la informacion a la agencia sanitaria de México Cofepris, debido a que a la fecha han pasado varios meses (mas de dos) y no han allegado la documentacion para que se evalue por el carril de convalidaciones (actas de visitas), sin embargo no se recibio respuesta alguna a lo cual la directriz fue liberar los pagos para que pasen a programarsen las visitas BPx de forma presencial.</v>
          </cell>
          <cell r="R12">
            <v>1</v>
          </cell>
          <cell r="S12">
            <v>0.25</v>
          </cell>
          <cell r="T12" t="str">
            <v>1. Resultados Alcanzados a la fecha. Se realizaron 6 revisiones de actas de BPM/BPL a petición de los usuarios durante el cuarto trimestre del año, las cuales se realizaron en los siguientes establecimientos: ASOFARMA DE MEXICO SA DE CV., ASTRAZENECA S.A DE C.V. y NEOLPHARMA S.A. DE C.V., a cada establecimiento se le evaluó BPM y BPL. Se realizó la primera revisión y se enviaron algunos oficios fuera de tiempo.
2. Inconvenientes presentados. Igualmente, se continúa con algunas acciones para enfrentar el ataque cibernético del cual fue víctima el Instituto, tales como darles prioridad a las visitas de ampliación y certificación de BPx antes que las renovaciones. por lo anterior, algunos oficios se encuentran aún en proceso de emisión a los establecimientos, ya que el personal que evaluó se encuentra realizando visitas. 
3. Acciones de Mejora si aplican. Se recibió e-mail de Asuntos Internacionales donde manifestó que sin la respuesta de la agencia sanitaria de Cofepris en cuanto al envío de la documentación técnica, se puede proceder a realizar las visitas de forma presencial, a lo cual se inician el acercamiento con los establecimientos para cuadrar la logística de las mismas. Se dará prioridad a las revisiones de actas por parte del GTM. Igualmente, los establecimientos se debe dar espera de los establecimientos de las respuestas a los requerimientos  para dar continuidad con el procedimiento.</v>
          </cell>
        </row>
        <row r="13">
          <cell r="A13" t="str">
            <v>DM06</v>
          </cell>
          <cell r="B13" t="str">
            <v>Hacer Seguimiento a las certificaciones en Medicamentos y productos Biologicos  BPC / GT / GASECR</v>
          </cell>
          <cell r="C13">
            <v>46</v>
          </cell>
          <cell r="D13">
            <v>12</v>
          </cell>
          <cell r="E13">
            <v>34</v>
          </cell>
          <cell r="F13">
            <v>46</v>
          </cell>
          <cell r="G13">
            <v>12</v>
          </cell>
          <cell r="H13">
            <v>34</v>
          </cell>
          <cell r="I13">
            <v>15</v>
          </cell>
          <cell r="J13">
            <v>0.32608695652173914</v>
          </cell>
          <cell r="K13" t="str">
            <v>1. Resultados Alcanzados a la fecha.  Se realizaron catorce (14) visitas de seguimiento de las BP´x y visitas de verificación de Radiofármacos, a los establecimientos: FUNDACION SANTAFE DE BOGOTA, KEOPS FARMACEUTICA, FUNDACION CARDIO INFANTIL, CROMANAL, ASEPSIS PRODUCTS DE COLOMBIA – PROASEPSIS, SEVERIANO FERNANDEZ, DIAGNOSTICOS E IMÁGENES S.A. y MEDICINA NUCLEAR PALERMO ORGANIZACIÓN SANITAS INTERNACIONAL S.A.S., HOSPITAL MCENTRAL DE LA POLICIA, UNDACION ABBOD SHAIO, CAJA DE COMPENSACIÓN FAMILIAR – CAFAM, DEPHARCOL SAS - DESARROLLOS PHARMACEUTICOS DE COLOMBIA S.A.S. - (ANTES UNION TEMPORAL DOSIS UNITARIAS DE COLOMBIA COODEMCUN), HOSPITAL UNIVERSITARIO CLINICA SAN RAFAEL, CONGREGACION DE LAS HERMANAS DE LAS HERMANAS DE LA CALIDAD DOMINICANAS DE LA PRESENTACIÓN DE LA SANTISIMA VIRGEN - SEDE CLINICA PALERMO. 
Por parte del grupo de Investigación clínica, Para el PRIMER trimestre 2022, se realizó una (1) visita al Instituto Nacional de Cancerología E.S.E. ubicado en Bogotá (Modalidad presencial).
2. Inconvenientes presentados.  Se tuvo prioridad con las visitas aceptadas BP´x.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en Enero no se realizó este tipo de visitas en modalidad virtual y en el mes de febrero no fue posible por la pérdida de información que sufrió el GIC a causa de la contingencia ya conocida.
3. Acciones de Mejora si aplican. Se dará prioridad a estos seguimientos en los siguientes periodos.
Por parte del grupo de Investigación clínica Dada la urgencia de realizar nuevamente visitas presenciales de seguimiento de certificación en BPC y desarrollo de estudios clínicos,  se continuan realizando las visitas de acuerdo a la programación y/o a la calificación de riesgos obtenida por IVC-SOA, de acuerdo con la meta anual de visitas establecida.</v>
          </cell>
          <cell r="L13">
            <v>14</v>
          </cell>
          <cell r="M13">
            <v>0.30434782608695654</v>
          </cell>
          <cell r="N13" t="str">
            <v>1. Resultados Alcanzados a la fecha.  Se realizaron trece (13) visitas de seguimiento de las BP´x y visitas de verificación de Radiofármacos, a los establecimientos: CLÍNICA SANTA MARIA S.A.S., BIO-ENGPHARMA S.A.S., ONCOMEDICA S.A., GAMANUCLEAR, FUNDACION CARDIOVASCULAR DE COLOMBIA, INSTITUTO NEUROLOGICO DE COLOMBIA (CRYOGAS MEDELLIN), DELIVERY TECHNOLOGIES S.A.S., CEDIMED SAS, DEPHARCOL SAS - DESARROLLOS PHARMACEUTICOS DE COLOMBIA S.A.S. - (ANTES UNION TEMPORAL DOSIS UNITARIAS DE COLOMBIA COODEMCUN), LABORATORIOS EL MANA, BIO-ENGPHARMA S.A.S., INSUASTY ONCOLOGIA E INVESTIGACIÓN S.A.S., NUTRA &amp; FOODS y LABORATORIOS LEON S.A. – EN REORGANIZACIÓN
Por parte del grupo de Investigación clínica, Para el segundo trimestre 2022, se realizó una (1) visita al Instituto Nacional de Cancerología E.S.E. ubicado en Bogotá (Modalidad presencial) 
2. Inconvenientes presentados: Se tuvo prioridad con las visitas aceptadas BP´x. Debido a que no hubo contrato de ticketes y no fue informado de forma oportuna a la Coordinación, se tuvó muchos inconvenientes con las visitas nacionales e internacionales, las cuales debieron de ser reprogramadas o en su defecto realizar visitas de seguimientos.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en Enero no se realizó este tipo de visitas en modalidad virtual y en el mes de febrero no fue posible por la pérdida de información que sufrió el GIC a causa de la contingencia ya conocida.
3. Acciones de Mejora si aplican. Se dará prioridad a estos seguimientos en los siguientes periodos.
Para el caso de Investigación clinica, Dada la urgencia de realizar nuevamente visitas presenciales de seguimiento de certificación en BPC y desarrollo de estudios clínicos, se continúan realizando las visitas de acuerdo a la programación y/o a la calificación de riesgos obtenida por IVC-SOA, de acuerdo con la meta anual de visitas establecida.</v>
          </cell>
          <cell r="O13">
            <v>11</v>
          </cell>
          <cell r="P13">
            <v>0.2391304347826087</v>
          </cell>
          <cell r="Q13" t="str">
            <v>1. Resultados Alcanzados a la fecha: Durante el tercer trimestre se realizaron 11 visitas entre los grupos de auditorías (10) y el de Investigación clínica (1) descritos de la siguiente forma:
Se realizaron diez (10) visitas de seguimiento de las BP´x y visitas de verificación de Radiofármacos, a los establecimientos: GAMANUCLEAR LTDA., HOSPITAL UNIVERSITARIO DEL VALLE “EVARISTO GARCIA” E.S.E., FABISALUD IPS SAS., ONCOLOGOS ASOCIADOS DE IMBANACO, CLINICA COLSANITAS S.A.- REINA SOFIA, HOSPITAL UNIVERSITARIO CLINICA SAN RAFAEL, CLINICA LOS NOGALES S.A.S., CLINICA MARLY S.A., ARBOFARMA S.A.S. y AIR LIQUIDE COLOMBIA S.A.S.
Para el TERCER trimestre de 2022, el Grupo de Investigación Clínica realizó una (1) visitade seguimiento a Simedics IPS S.A.S. ubicado en Bogotá (Modalidad presencial). ALCANZANDO ASÍ UN CUMPLIMIENTO DEL 8% DE LA META ESTABLECIDA.
2. Inconvenientes presentados.  Se tuvo prioridad con las visitas aceptadas BP´x. Debido a que  hubo cambios con el contrato para el proveedor de transporte terrestre en algunas semanas no se tuvo transporte para la ciudad de Bogotá y sus alrededores, lo cual generó que los profesionales se desplazaran por su cuenta a las visitas.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se realizó solo una visita, adicional el GIC ha tenido disminución de profesionales  ( Químicos Farmacéuticos) por renuncias y cambio de grupo y cesión de contrato respectivamente,  lo cual ha obstaculizado la programación de mayor número de visitas conforme a la meta establecida inicialmente.
3. Acciones de Mejora si aplican. Se dará prioridad a estos seguimientos en los siguientes periodos.
Por parte del grupo de Investigación clínica Dada la urgencia de realizar nuevamente visitas presenciales de seguimiento de certificación en BPC y desarrollo de estudios clínicos,  se continuan realizando las visitas de acuerdo a la programación y/o a la calificación de riesgos obtenida por IVC-SOA, de acuerdo con la meta anual de visitas establecida.</v>
          </cell>
          <cell r="R13">
            <v>6</v>
          </cell>
          <cell r="S13">
            <v>0.13043478260869565</v>
          </cell>
          <cell r="T13" t="str">
            <v>1. Resultados Alcanzados a la fecha.  Se realizaron seis (6) visitas de seguimiento de las BP´x y visitas de verificación de Radiofármacos, a los establecimientos: PRONUCLEAR S.A.S., HERMANAS HOSPITALARIAS DEL SAGRADO CORAZÓN DE JESÚS – CLINICA LA INMACULADA, HOSPITAL UNIVERSITARIO NACIONAL  DE COLOMBIA- UNIVERSIDAD NACIONAL, INSTITUTO DE DIAGNOSTICO MEDICO IDIME S.A.  OCCIDENTE, NUMIXX S.A.S. y HOSPITAL UNIVERSITARIO SAN IGNACIO. 
2. Inconvenientes presentados.  Se tuvo prioridad con las visitas aceptadas BP´x. Así mismo, se tomaron algunas acciones para enfrentar el primer y este trimestre el segundo  ataque cibernético del cual fue víctima el Instituto, tales como darle prioridad a las visitas de ampliación y certificación de BPx antes que las renovaciones. Para éste trimestre, se debió de compartir el transporte terrestre (Bogotà y alrededores), lo cual generó que los profesionales se desplazaran por su cuenta a las visitas.
3. Acciones de Mejora si aplican. Se dará prioridad a estos seguimientos en los siguientes periodos. Para éstes trimestre se evidencia que para el 25% del cumplimiento de visitas se emite el concepto de "Cumple Condiciones", a lo cual para el año 2023 se ajustará el número de seguimientos.</v>
          </cell>
        </row>
        <row r="14">
          <cell r="A14" t="str">
            <v>DM07</v>
          </cell>
          <cell r="B14" t="str">
            <v>Realizar tramites de registro sanitario-NS-NSO- nuevos, reconocimientos y renovaciones</v>
          </cell>
          <cell r="C14">
            <v>2000</v>
          </cell>
          <cell r="D14">
            <v>0</v>
          </cell>
          <cell r="E14">
            <v>2000</v>
          </cell>
          <cell r="F14">
            <v>579</v>
          </cell>
          <cell r="G14">
            <v>0</v>
          </cell>
          <cell r="H14">
            <v>579</v>
          </cell>
          <cell r="I14">
            <v>34</v>
          </cell>
          <cell r="J14">
            <v>1.7000000000000001E-2</v>
          </cell>
          <cell r="K14" t="str">
            <v>1. Resultados Alcanzados a la fecha: En el primer trimestre, los resultados obtenidos por estudio de trámites de registros sanitarios nuevos, se evidencia expedición de 34 resoluciones de las 2000 programadas, con respecto a la meta propuesta para el año 2022, con un avance del 2%, en los grupos de Registros sanitarios de medicamentos de Síntesis Química y Condición especial de Riesgo, Biológicos,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4">
            <v>236</v>
          </cell>
          <cell r="M14">
            <v>0.11799999999999999</v>
          </cell>
          <cell r="N14" t="str">
            <v xml:space="preserve">1. Resultados Alcanzados a la fecha: En el segundo trimestre, los resultados obtenidos por estudio de trámites de registros sanitarios nuevos, se evidencia expedición de 236 resoluciones de las 2000 programadas, con respecto a la meta propuesta para el año 2022, con un avance del 12%, en los grupos de Registros sanitarios de medicamentos de Síntesis Química y Condición especial de Riesgo, Biológicos, Homeopáticos, Suplementos Dietarios, y Fitoterapéuticos.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al14%.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capacitaciones, y otras actividades administrativas. Se realiza solicitud a la oficina de planeación, para el ajuste de la meta, de acuerdo con el tiempo en el cual no se dispuso de los recursos tecnologicos y de información. </v>
          </cell>
          <cell r="O14">
            <v>217</v>
          </cell>
          <cell r="P14">
            <v>0.1085</v>
          </cell>
          <cell r="Q14" t="str">
            <v xml:space="preserve">1. Resultados Alcanzados a la fecha: En el tercer trimestre, los resultados obtenidos por estudio de trámites de registros sanitarios nuevos, se evidencia expedición de 217 resoluciones de las 2000 programadas, con respecto a la meta propuesta para el año 2022, con un avance del 11%, en los grupos de Registros sanitarios de medicamentos de Síntesis Química y Condición especial de Riesgo, Biológicos, Homeopáticos, Suplementos Dietarios, y Fitoterapéuticos.
2. Inconvenientes presentados: En el tercer trimestre, persisten algunas dificultades para el estudio de trámites, debido al ataque cibernético de los sistemas de información por la falta de disponibilidad de los documentos radicados por los usuarios, generando demoras en los tiempos de estudio. Debido a la entrada en vigencia del Decreto 334 de 2022, se incluyo en los planes de trabajo la redacción de guias y procedimientos para su implementación. Se continua con la necesidad de personal tanto de planta como de prestación de servicios retirado, que no ha sido remplazado (7 profesionales). De acuerdo con la meta propuesta, para este trimestre se debería llevar el cumplimiento de la meta del 75%, y se dio cumplimiento al 24%.
3. Acciones de Mejora: Se necesita por parte de las dependencias involucradas, solución al acceso pronto y seguro de la información radicada por los usuarios para el estudio de trámites. Se requiere articulación en los planes de trabajo de los grupos involucrados en el estudio de registros sanitarios nuevos con el fin de obtener resultados eficientes en la medición del indicador. Se realiza solicitud a la oficina de planeación, para el ajuste de la meta, de acuerdo con el tiempo en el cual no se dispuso de los recursos tecnologicos y de información. </v>
          </cell>
          <cell r="R14">
            <v>92</v>
          </cell>
          <cell r="S14">
            <v>4.5999999999999999E-2</v>
          </cell>
          <cell r="T14" t="str">
            <v>1. Resultados Alcanzados a la fecha: En el cuarto trimestre, los resultados obtenidos por estudio de trámites de registros sanitarios nuevos, se evidencia expedición de 92 resoluciones de las 2000 programadas, con respecto a la meta propuesta para el año 2022, con un avance del 5%,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29%.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ell>
        </row>
        <row r="15">
          <cell r="A15" t="str">
            <v>DM08</v>
          </cell>
          <cell r="B15" t="str">
            <v>Realizar tramites de registro sanitario-NS-NSO- nuevos, reconocimientos y renovaciones</v>
          </cell>
          <cell r="C15">
            <v>107</v>
          </cell>
          <cell r="D15">
            <v>107</v>
          </cell>
          <cell r="E15">
            <v>0</v>
          </cell>
          <cell r="F15">
            <v>22</v>
          </cell>
          <cell r="G15">
            <v>22</v>
          </cell>
          <cell r="H15">
            <v>0</v>
          </cell>
          <cell r="I15">
            <v>0</v>
          </cell>
          <cell r="J15">
            <v>0</v>
          </cell>
          <cell r="K15" t="str">
            <v>1. Resultados Alcanzados a la fecha: En el primer trimestre, no se generaron resultados por el estudio de trámites de renovaciones de registros sanitarios en desconcentración (Cali), con respecto a la meta propuesta para el año 2022, con un avance del 0%, en el grupo de Registros sanitarios de medicamentos con Condición especial de Riesgo.
2. Inconvenientes presentados: En el mes de enero, se realiza la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5">
            <v>6</v>
          </cell>
          <cell r="M15">
            <v>5.6074766355140186E-2</v>
          </cell>
          <cell r="N15" t="str">
            <v>1. Resultados Alcanzados a la fecha: En el segundo trimestre, se realizo el estudio de 6 trámites de renovaciones de registros sanitarios en desconcentración (Cali), con respecto a la meta propuesta para el año 2022, con un avance del 6%, en el grupo de Registros sanitarios de medicamentos con Condición especial de Riesgo.
2. Inconvenientes presentados: En el segundo trimestre, se continua con dificultades debido al ataque cibernético para el acceso a los sistemas de información desde GTT, lo que conllevo a la reorganización de los planes de trabajo en el servidor encargado de desconcentración (Cali). De acuerdo con la meta propuesta, para este trimestre se debería llevar el cumplimiento de la meta del 50%, y se dio cumplimiento al 6%.
3. Acciones de Mejora: Se alterno trabajo de estudio de trámites con información disponible y actividades administrativas del grupo de Registros sanitarios de medicamentos con Condición especial de Riesgo. Se realiza solicitud a la oficina de planeación, para el ajuste de la meta, de acuerdo con el tiempo en el cual no se dispuso de los recursos tecnologicos y de información. Adicionalmente durante este periodo se han presentando inconvenientes con el servicio electrico en el GTT de Cali, lo que ha afectado la correcta conexion a los aplicativos de registros.</v>
          </cell>
          <cell r="O15">
            <v>16</v>
          </cell>
          <cell r="P15">
            <v>0.14953271028037382</v>
          </cell>
          <cell r="Q15" t="str">
            <v>1. Resultados Alcanzados a la fecha: En el tercer trimestre, se realizo el estudio de 16 trámites de renovaciones de registros sanitarios en desconcentración (Cali), con respecto a la meta propuesta para el año 2022, con un avance del 15%, en el grupo de Registros sanitarios de medicamentos con Condición especial de Riesgo.
2. Inconvenientes presentados: Con la creación de la oficia virtual, ya no se radican y se  recibe trámités en fisico en la oficina de Cali.
3. Acciones de Mejora: Este indicador debe ser eliminado en razón a que los trámites de desconcentración (radicacion en Cali) dejaron de existir con la creación de la oficia virrtual, ya no se radican y se  recibe trámités en fisico en la oficina de Cali. La nueva coordinación dió aviso al grupo adminsitrativo de la razón de ser del incumplimiento de este indicador y por lo cual debe ser eliminado. La persona contratada fue delegada y entrenada para apoyar en la conseción de otros indicadores del grupo, especificamente trámites de control posterior (DM12) y visitas internacionales virtuales (DM18) dado el dominio del idioma inglés.</v>
          </cell>
          <cell r="R15">
            <v>0</v>
          </cell>
          <cell r="S15">
            <v>0</v>
          </cell>
          <cell r="T15" t="str">
            <v xml:space="preserve">1. Resultados Alcanzados a la fecha: En el cuarto trimestre, no se realizó estudio de ningún trámite de renovación de registros sanitarios en desconcentración (Cali), por lo tanto, el avance fue de 0% y con respecto a la meta global propuesta para el año 2022, la ejecución total fue del 21%, en el grupo de registros sanitarios de medicamentos de síntesis química importados.
2. Inconvenientes presentados: Este indicador se creó para medir las solicitudes de medicamentos radicadas y estudiadas desde la oficina del GTT de Cali; sin embargo, con la creación de la oficia virtual, ya no se radican ni se  reciben trámités en fisico en la oficina de Cali. 
3. Acciones de Mejora: El grupo de registros sanitarios de medicamentos de síntesis química importados el 24 de octubre de 2022 solicitó control de cambios para la eliminación de este indicador en razón a que los trámites de desconcentración (radicacion en Cali) dejaron de existir con la creación de la oficia virtual, ya no se radican ni se reciben trámités en fisico en la oficina de Cali. </v>
          </cell>
        </row>
        <row r="16">
          <cell r="A16" t="str">
            <v>DM09</v>
          </cell>
          <cell r="B16" t="str">
            <v>Realizar tramites de registro sanitario-NS-NSO- nuevos, reconocimientos y renovaciones</v>
          </cell>
          <cell r="C16">
            <v>2125</v>
          </cell>
          <cell r="D16">
            <v>0</v>
          </cell>
          <cell r="E16">
            <v>2125</v>
          </cell>
          <cell r="F16">
            <v>1054</v>
          </cell>
          <cell r="G16">
            <v>0</v>
          </cell>
          <cell r="H16">
            <v>1054</v>
          </cell>
          <cell r="I16">
            <v>94</v>
          </cell>
          <cell r="J16">
            <v>4.423529411764706E-2</v>
          </cell>
          <cell r="K16" t="str">
            <v>1. Resultados Alcanzados a la fecha: En el primer trimestre, los resultados obtenidos por estudio de trámites de renovaciones tradicionales y automáticas de registros sanitarios, se evidencia expedición de 94 resoluciones de las 2125 programadas, con respecto a la meta propuesta para el año 2022, con un avance del 4%, en los grupos de Registros sanitarios de medicamentos de Síntesis Química y Condición especial de Riesgo, Biológicos,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6">
            <v>460</v>
          </cell>
          <cell r="M16">
            <v>0.21647058823529411</v>
          </cell>
          <cell r="N16" t="str">
            <v xml:space="preserve">1. Resultados Alcanzados a la fecha: En el segundo trimestre, los resultados obtenidos por estudio de trámites de renovaciones tradicionales y automáticas de registros sanitarios, se evidencia expedición de 460 resoluciones de las 2125 programadas, con respecto a la meta propuesta para el año 2022, con un avance del 22%, en los grupos de Registros sanitarios de medicamentos de Síntesis Química y Condición especial de Riesgo, Biológicos, Homeopáticos, Suplementos Dietarios, y Fitoterapéuticos.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26%.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e implementación de nueva normatividad: Decreto 334 de 2022, generando la guía para la renovación automática de todas las renovaciones, con entrada en vigencia a partir de junio. Se realiza solicitud a la oficina de planeación, para el ajuste de la meta, de acuerdo con el tiempo en el cual no se dispuso de los recursos tecnologicos y de información. </v>
          </cell>
          <cell r="O16">
            <v>327</v>
          </cell>
          <cell r="P16">
            <v>0.15388235294117647</v>
          </cell>
          <cell r="Q16" t="str">
            <v xml:space="preserve">1. Resultados Alcanzados a la fecha: En el tercer trimestre, los resultados obtenidos por estudio de trámites de renovaciones tradicionales y automáticas de registros sanitarios, se evidencia expedición de 327 resoluciones de las 2125 programadas, con respecto a la meta propuesta para el año 2022, con un avance del 15%, en los grupos de Registros sanitarios de medicamentos de Síntesis Química y Condición especial de Riesgo, Biológicos, Homeopáticos, Suplementos Dietarios, y Fitoterapéuticos.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Debido a la entrada en vigencia del Decreto 334 de 2022, se incluyo en los planes de trabajo la redacción de guías para su implementación. Se continua con la necesidad de personal tanto de planta como de prestación de servicios retirado, que no ha sido remplazado (7 profesionales). De acuerdo con la meta propuesta, para este trimestre se debería llevar el cumplimiento de la meta del 75%, y se dio cumplimiento al 41%.
3. Acciones de Mejora: Se necesita por parte de las dependencias invocradas, solución al acceso pronto y seguro de la información radicada por los usuarios para el estudio de trámites. Se requiere articulación en los planes de trabajo de los grupos involucrados en el estudio de registros sanitarios nuevos con el fin de obtener resultados eficientes en la medición del indicador. Se realiza solicitud a la oficina de planeación, para el ajuste de la meta, de acuerdo con el tiempo en el cual no se dispuso de los recursos tecnologicos y de información.  </v>
          </cell>
          <cell r="R16">
            <v>173</v>
          </cell>
          <cell r="S16">
            <v>8.141176470588235E-2</v>
          </cell>
          <cell r="T16" t="str">
            <v>1. Resultados Alcanzados a la fecha: En el cuarto trimestre, los resultados obtenidos por estudio de trámites de renovaciones tradicionales y automáticas de registros sanitarios, se evidencia expedición de 173 resoluciones de las 2125 programadas, con respecto a la meta propuesta para el año 2022, con un avance del 8%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50%.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ell>
        </row>
        <row r="17">
          <cell r="A17" t="str">
            <v>DM10</v>
          </cell>
          <cell r="B17" t="str">
            <v>Realizar tramites asociados a registro sanitario-NS-NSO-(Modificaciones, cambios, certificaciones RS y autorizaciones)</v>
          </cell>
          <cell r="C17">
            <v>9653</v>
          </cell>
          <cell r="D17">
            <v>0</v>
          </cell>
          <cell r="E17">
            <v>9653</v>
          </cell>
          <cell r="F17">
            <v>6067</v>
          </cell>
          <cell r="G17">
            <v>0</v>
          </cell>
          <cell r="H17">
            <v>6067</v>
          </cell>
          <cell r="I17">
            <v>552</v>
          </cell>
          <cell r="J17">
            <v>5.7184295037812076E-2</v>
          </cell>
          <cell r="K17" t="str">
            <v>1. Resultados Alcanzados a la fecha: En el primer trimestre, los resultados obtenidos por estudio de trámites asociados a registros sanitarios, se evidencia expedición de 552 resoluciones, autos, certificaciones y oficios de las 9653 programadas, con respecto a la meta propuesta para el año 2022, con un avance del 6%, en los grupos de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(91); Cancelaciones (3); Certificaciones con y sin Registros sanitarios (145); Modificaciones tradicionales, automaticas técnicas y legales (271); Revisión de oficio (37). VoBo Exclusión de IVA (5).
2. Inconvenientes presentados: En el mes de enero,la vinculación del personal de prestación de servicios se realizó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con resultado bajo para la meta. 
3. Acciones de Mejora: Gradualmente se dio apertura a la radicación manual (sin sistema), en los cuales se generaron 5 resoluciones ASUE, 1 certificación y 1 oficio.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7">
            <v>1537</v>
          </cell>
          <cell r="M17">
            <v>0.1592251113643427</v>
          </cell>
          <cell r="N17" t="str">
            <v xml:space="preserve">1. Resultados Alcanzados a la fecha: En el segundo trimestre, los resultados obtenidos por estudio de trámites asociados a registros sanitarios, se evidencia expedición de 1537 resoluciones, autos, certificaciones y oficios de las 9653 programadas, con respecto a la meta propuesta para el año 2022, con un avance del 16%, en los grupos de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(184); ASUE (2); Cancelaciones (50); Certificaciones con y sin Registros sanitarios (245); Modificaciones tradicionales, automaticas técnicas y legales (1017); Revisión de oficio (8). VoBo Exclusión de IVA (31).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22%.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e implementación de nueva normatividad (Decreto 334 de 2022). Se realiza solicitud a la oficina de planeación, para el ajuste de la meta, de acuerdo con el tiempo en el cual no se dispuso de los recursos tecnológicos y de información. </v>
          </cell>
          <cell r="O17">
            <v>2823</v>
          </cell>
          <cell r="P17">
            <v>0.29244794364446286</v>
          </cell>
          <cell r="Q17" t="str">
            <v xml:space="preserve">1. Resultados Alcanzados a la fecha: En el tercer trimestre, los resultados obtenidos por estudio de trámites asociados a registros sanitarios, se evidencia expedición de 2823 resoluciones, autos, certificaciones y oficios de las 9653 programadas, con respecto a la meta propuesta para el año 2022, con un avance del 29%, en los grupos de Registros sanitarios de medicamentos de Síntesis Química y Condición especial de Riesgo, Biológicos, Homeopáticos, Suplementos Dietarios, y Fitoterapéuticos. 
2. Inconvenientes presentados: En el tercer trimestre, debido a la suspensión de la emergencia sanitaria, se aumento la radicación de trámites asociados a los registros sanitarios. De acuerdo con la meta propuesta, para este trimestre se debería llevar el cumplimiento de la meta del 75%, y se dio cumplimiento al 51%.
3. Acciones de Mejora: Se ajustan los planes de trabajo para la evacuación de estos trámites, aumentando en un 40% la evacuación de estos tipos de trámites. Sin embargo, se realiza solicitud a la oficina de planeación, para el ajuste de la meta, de acuerdo con el tiempo en el cual no se dispuso de los recursos tecnológicos y de información. </v>
          </cell>
          <cell r="R17">
            <v>1155</v>
          </cell>
          <cell r="S17">
            <v>0.11965192168237854</v>
          </cell>
          <cell r="T17" t="str">
            <v>1. Resultados Alcanzados a la fecha: En el cuarto trimestre, los resultados obtenidos por estudio de trámites asociados a registros sanitarios, se evidencia expedición de 1155 resoluciones, autos, certificaciones y oficios de las 9653 programadas, con respecto a la meta propuesta para el año 2022, con un avance del 12%,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 la meta del 100%, y se dio cumplimiento al 63%.
3. Acciones de Mejora: Gradualmente se reanudó el estudio de trámites en la medida en que se fueron restableciendo los sistemas afectados y se tuvo acceso a la información, avanzando en planes de trabajo articulado para el estudio técnico - legal. Se realizó una contingencia para evaluar los Certificados de venta libre (CVL), en la cual se generaron inicialmente certificaciones de forma manual mientras se restablecía el funcionamiento del aplicativo de registros sanitarios.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ell>
        </row>
        <row r="18">
          <cell r="A18" t="str">
            <v>DM11</v>
          </cell>
          <cell r="B18" t="str">
            <v>Realizar tramites asociados a registro sanitario-NS-NSO-(Modificaciones, cambios, certificaciones RS y autorizaciones)</v>
          </cell>
          <cell r="C18">
            <v>152</v>
          </cell>
          <cell r="D18">
            <v>152</v>
          </cell>
          <cell r="E18">
            <v>0</v>
          </cell>
          <cell r="F18">
            <v>1</v>
          </cell>
          <cell r="G18">
            <v>1</v>
          </cell>
          <cell r="H18">
            <v>0</v>
          </cell>
          <cell r="I18">
            <v>0</v>
          </cell>
          <cell r="J18">
            <v>0</v>
          </cell>
          <cell r="K18" t="str">
            <v>1. Resultados Alcanzados a la fecha: En el primer trimestre, no se generaron resultados por el estudio de trámites asociados a los registros sanitarios en desconcentración (Cali), con respecto a la meta propuesta para el año 2022, con un avance del 0%, en el grupo de Registros sanitarios de medicamentos con Condición especial de Riesgo.
2. Inconvenientes presentados: En el mes de enero, se realiza la vinculación del personal de prestación de servicios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8">
            <v>0</v>
          </cell>
          <cell r="M18">
            <v>0</v>
          </cell>
          <cell r="N18" t="str">
            <v>1. Resultados Alcanzados a la fecha: En el segundo trimestre, no se generaron resultados por el estudio de trámites asociados a los registros sanitarios en desconcentración (Cali), con respecto a la meta propuesta para el año 2022, con un avance del 0%, en el grupo de Registros sanitarios de medicamentos con Condición especial de Riesgo.
2. Inconvenientes presentados: En el segundo trimestre, respecto al año anterior, las situaciones que impactan en el cumplimiento de este indicador durante los dos primeros trimestres de 2022 son diferentes; dentro de las causas; se da el ciberataque que impidió la evaluación de tramites durante aproximadamente 3 meses, posteriormente cuando se retomaron las evaluaciones de tramites, se presentó un daño eléctrico en el GTT de Cali que impidió la correcta conexión de la funcionaria.. De acuerdo con la meta propuesta, para este trimestre se debería llevar el cumplimiento de la meta del 50%, y se dio cumplimiento al 0%.
3. Acciones de Mejora: Se alterno trabajo de estudio de trámites con información disponible. Se realiza solicitud a la oficina de planeación, para el ajuste de la meta, de acuerdo con el tiempo en el cual no se dispuso de los recursos tecnologicos y de información. Adicionalmente durante este periodo se han presentando inconvenientes con el servicio electrico en el GTT de Cali, lo que ha afectado la correcta conexion a los aplicativos de registros."                                                                                                     Como plan de acción se ha trabajado en un escritorio virtual a tiempo parcial, actualmente se esta gestionando con la OTI la instalación del escritorio, para permitir la evalaución de los tramites.
Se asignaran los tramites necesarios para cumplir con el objetivo establecido a final de año.</v>
          </cell>
          <cell r="O18">
            <v>1</v>
          </cell>
          <cell r="P18">
            <v>6.5789473684210523E-3</v>
          </cell>
          <cell r="Q18" t="str">
            <v>1. Resultados Alcanzados a la fecha: En el tercer trimestre, se realizo el estudio de 1 trámite asociado a registros sanitarios en desconcentración (Cali), con respecto a la meta propuesta para el año 2022, con un avance del 1%, en el grupo de Registros sanitarios de medicamentos con Condición especial de Riesgo.
2. Inconvenientes presentados: Con la creación de la oficia virtual, ya no se radican y se  recibe trámités en fisico en la oficina de Cali.
3. Acciones de Mejora: Este indicador debe ser eliminado en razón a que los trámites de desconcentración (radicacion en Cali) dejaron de existir con la creación de la oficia virrtual, ya no se radican y se  recibe trámités en fisico en la oficina de Cali. La nueva coordinación dió aviso al grupo adminsitrativo de la razón de ser del incumplimiento de este indicador y por lo cual debe ser eliminado. La persona contratada fue delegada y entrenada para apoyar en la conseción de otros indicadores del grupo, especificamente trámites de control posterior (DM12) y visitas internacionales virtuales (DM18) dado el dominio del idioma inglés.</v>
          </cell>
          <cell r="R18">
            <v>0</v>
          </cell>
          <cell r="S18">
            <v>0</v>
          </cell>
          <cell r="T18" t="str">
            <v xml:space="preserve">1. Resultados Alcanzados a la fecha: En el cuarto trimestre, no se realizó estudio de ningún trámite asociado a registros sanitarios en desconcentración (Cali), por lo tanto, el avance fue de 0% y con respecto a la meta global propuesta para el año 2022, la ejecución total fue del 1%, en el grupo de registros sanitarios de medicamentos de síntesis química importados.
2. Inconvenientes presentados: Este indicador se creó para medir las solicitudes de medicamentos radicadas y estudiadas desde la oficina del GTT de Cali; sin embargo, con la creación de la oficia virtual, ya no se radican ni se  reciben trámités en fisico en la oficina de Cali. 
3. Acciones de Mejora: El grupo de registros sanitarios de medicamentos de síntesis química importados el 24 de octubre de 2022 solicitó control de cambios para la eliminación de este indicador en razón a que los trámites de desconcentración (radicacion en Cali) dejaron de existir con la creación de la oficia virtual, ya no se radican ni se reciben trámités en fisico en la oficina de Cali. </v>
          </cell>
        </row>
        <row r="19">
          <cell r="A19" t="str">
            <v>DM12</v>
          </cell>
          <cell r="B19" t="str">
            <v>Realizar tramites de Control Posterior a registro sanitario-NS-NSO-(Renovaciones, modificaciones)</v>
          </cell>
          <cell r="C19">
            <v>2700</v>
          </cell>
          <cell r="D19">
            <v>0</v>
          </cell>
          <cell r="E19">
            <v>2700</v>
          </cell>
          <cell r="F19">
            <v>1452</v>
          </cell>
          <cell r="G19">
            <v>0</v>
          </cell>
          <cell r="H19">
            <v>1452</v>
          </cell>
          <cell r="I19">
            <v>227</v>
          </cell>
          <cell r="J19">
            <v>8.4074074074074079E-2</v>
          </cell>
          <cell r="K19" t="str">
            <v>1. Resultados Alcanzados a la fecha:  En el primer trimestre, los resultados obtenidos por estudio de control posterior de trámites automáticos de renovaciones y modificaciones de registros sanitarios, se evidencia expedición de 227 oficios de las 2700 programadas, con respecto a la meta propuesta para el año 2022, con un avance del 8%, en el grupo de Registros sanitarios de medicamentos con Condición especial de Riesgo.
2. Inconvenientes presentados: En el mes de enero, la vinculación del personal de prestación de servicios se realizó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19">
            <v>270</v>
          </cell>
          <cell r="M19">
            <v>0.1</v>
          </cell>
          <cell r="N19" t="str">
            <v xml:space="preserve">1. Resultados Alcanzados a la fecha:  En el segundo trimestre, los resultados obtenidos por estudio de control posterior de trámites automáticos de renovaciones y modificaciones de registros sanitarios, se evidencia expedición de 270 oficios de las 2700 programadas, con respecto a la meta propuesta para el año 2022, con un avance del 10%, en el grupo de Registros sanitarios de medicamentos con Condición especial de Riesgo. 
2. Inconvenientes presentados: En el segundo trimestre, se continua presentando dificultades para el acceso a la información debido al ataque cibernético de los sistemas de información y la falta de disponibilidad de los documentos radicados por los usuarios, para el estudio posterior de la documentación. De acuerdo con la meta propuesta, para este trimestre se debería llevar el cumplimiento de la meta del 50%, y se dio cumplimiento al 18%. Adicionalmente, desde la dirección se han priorizado los tramites de generación de resoluciones las cuales impactan directamente la comercialización de los medicamentos; para el 2do semestre se planea aumentar la evaluación de los controles posteriores.
3. Acciones de Mejora: Se realiza control posterior a los trámites cuya información se encuentra disponible, avanzando en planes de trabajo articulado para el estudio técnico - legal, alternando con actividades de revisión de documentación del SIG. Se realiza solicitud a la oficina de planeación, para el ajuste de la meta, de acuerdo con el tiempo en el cual no se dispuso de los recursos tecnologicos y de información. </v>
          </cell>
          <cell r="O19">
            <v>846</v>
          </cell>
          <cell r="P19">
            <v>0.31333333333333335</v>
          </cell>
          <cell r="Q19" t="str">
            <v xml:space="preserve">1. Resultados Alcanzados a la fecha:  En el tercer trimestre, los resultados obtenidos por estudio de control posterior de trámites automáticos de renovaciones y modificaciones de registros sanitarios, se evidencia expedición de 846 oficios de las 2700 programadas, con respecto a la meta propuesta para el año 2022, con un avance del 31%, en el grupo de Registros sanitarios de medicamentos con Condición especial de Riesgo.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Se continua con la necesidad de personal tanto de planta como de prestación de servicios retirado, que no ha sido remplazado (4 profesionales). De acuerdo con la meta propuesta, para este trimestre se debería llevar el cumplimiento de la meta del 75%, y se dio cumplimiento al 49%. 
3. Acciones de Mejora: Se realiza control posterior a los trámites cuya información se encuentra disponible, avanzando en planes de trabajo articulado para el estudio técnico - legal. Se realiza solicitud a la oficina de planeación, para el ajuste de la meta, de acuerdo con el tiempo en el cual no se dispuso de los recursos tecnologicos y de información. </v>
          </cell>
          <cell r="R19">
            <v>109</v>
          </cell>
          <cell r="S19">
            <v>4.0370370370370369E-2</v>
          </cell>
          <cell r="T19" t="str">
            <v>1. Resultados Alcanzados a la fecha:  En el cuarto trimestre, los resultados obtenidos por estudio de control posterior de trámites automáticos de renovaciones y modificaciones de registros sanitarios, se evidencia expedición de 109 oficios de los 2700 programados, con respecto a la meta propuesta para el año 2022, con un avance del 4%, en el grupo de Registros sanitarios de medicamentos de síntesis química importados.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54%.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ell>
        </row>
        <row r="20">
          <cell r="A20" t="str">
            <v>DM13</v>
          </cell>
          <cell r="B20" t="str">
            <v xml:space="preserve">Emitir las Evaluaciones Técnico Cientificas  por parte de las Salas Especializadas de la  Comisión Revisora </v>
          </cell>
          <cell r="C20">
            <v>1300</v>
          </cell>
          <cell r="D20">
            <v>0</v>
          </cell>
          <cell r="E20">
            <v>1300</v>
          </cell>
          <cell r="F20">
            <v>677</v>
          </cell>
          <cell r="G20">
            <v>0</v>
          </cell>
          <cell r="H20">
            <v>677</v>
          </cell>
          <cell r="I20">
            <v>97</v>
          </cell>
          <cell r="J20">
            <v>7.4615384615384611E-2</v>
          </cell>
          <cell r="K20" t="str">
            <v>1. Resultados alcanzados a la fecha: En el primer trimestre del año 2022 las Salas Especializadas de la Dirección de Medicamentos y Productos Biológicos emitieron 97 conceptos técnico-científicos así: 10 corresponde a la Sala Especializada de Moléculas Nuevas, Nuevas Indicaciones y Medicamentos Biológicos de la SEMNNIMB 64 corresponde a la Sala Especializada de Medicamentos 12 corresponden a la Sala Especializada De Productos Fitoterapéuticos y Suplementos Dietarios 11 corresponden a la Sala Especializada De Medicamentos Homeopáticos. 
2. Inconvenientes presentados: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 
3. Acciones de mejora si aplica:  como plan de contingencia se programarian planes de trabajo, dependiendo la recuperacion de los sistemas de informacion, esto debido al ataque cibernetico para evaluar y priorizar los tramites que se puedan dependiendo de la informacion.</v>
          </cell>
          <cell r="L20">
            <v>120</v>
          </cell>
          <cell r="M20">
            <v>9.2307692307692313E-2</v>
          </cell>
          <cell r="N20" t="str">
            <v>1. Resultados Alcanzados a la fecha: En el segundo trimestre del año 2022 las Salas Especializadas de la Dirección de Medicamentos y Productos Biológicos emitieron 120 conceptos técnico-científicos así: 56 que corresponden a la Sala Especializada de Moléculas Nuevas, Nuevas Indicaciones y Medicamentos Biológicos de la SEMNNIMB, 26 a la Sala Especializada de Medicamentos, 16  a la Sala Especializada De Productos Fitoterapéuticos y Suplementos Dietarios y 22 a la Sala Especializada De Medicamentos Homeopáticos. 
Inconvenientes presentados: Se ha mantenido la programación de las sesiones previstas, pero se ha disminuido la firma y publicación de las actas, aunque la oficia de tecnológia de la información del instituto habilitó algunos aplicativos para la consecución de la información, se ha visto disminuir el proceso ya que se lleva un lastre de 3 meses sin publicaciones debido a la contingencia del ataque cibernetico. 
3. Acciones de Mejora si aplican:  como plan de contingencia se programarian planes de trabajo, dependiendo la recuperacion de los sistemas de informacion, esto debido al ataque cibernetico para evaluar y priorizar los tramites que se puedan dependiendo de la informacion.</v>
          </cell>
          <cell r="O20">
            <v>261</v>
          </cell>
          <cell r="P20">
            <v>0.20076923076923076</v>
          </cell>
          <cell r="Q20" t="str">
            <v>1. Resultados Alcanzados a la fecha: En el tercer trimestre del año 2022 las Salas Especializadas de la Dirección de Medicamentos y Productos Biológicos emitieron
261 conceptos tecnico - científicos distribuidos de la siguiente manera: 81 corresponde a la Sala Especializada de Moléculas Nuevas, Nuevas Indicaciones y Medicamentos Biológicos de la SEMNNIMB, 134 corresponde a la Sala Especializada de Medicamentos, 22 corresponden a la Sala Especializada De Productos Fitoterapéuticos y Suplementos Dietarios, 24 corresponden a la Sala Especializada De Medicamentos Homeopáticos.
2. Inconvenientes presentados: A pesar de que se ha mantenido la programación de las sesiones previstas,  se ha disminuido la firma y publicación de las actas, aunque la oficina de tecnológia de la información del instituto habilitó algunos aplicativos para la consecución de la información, el proceso ha dismuinuido ya que se lleva un lastre de 3 meses sin publicaciones debido a la contingencia del ataque cibernetico. 
3. Acciones de Mejora: como plan de acción se han realizado sesiones extraordinarias para las salas para la evacuación y evaluación de los diferentes trámites de su competencia, al igual que la posterior publicación de las actas, priorizando el orden en que fueron agendadas. por otra parte se debe realizar plan de contingencia para que el secretario tenga un par ya que cuando se esta sesionando en la comision revisora se pueden ir publicando Actas de otras salas.</v>
          </cell>
          <cell r="R20">
            <v>199</v>
          </cell>
          <cell r="S20">
            <v>0.15307692307692308</v>
          </cell>
          <cell r="T20" t="str">
            <v xml:space="preserve">En el cuarto trimestre del año 2022 las Salas Especializadas de la Dirección de Medicamentos y Productos Biológicos emitieron 199 conceptos técnico-científicos así:
92 corresponde a la Sala Especializada de Moléculas Nuevas, Nuevas Indicaciones y Medicamentos Biológicos de la SEMNNIMB
77 corresponde a la Sala Especializada de Medicamentos
14 corresponden a la Sala Especializada De Productos Fitoterapéuticos y Suplementos Dietarios
16 corresponden a la Sala Especializada De Medicamentos Homeopáticos
Inconvenientes: A pesar de los esfuerzos por mantener el ritmo de agendamiento y de haberse realizado las correspondientes sesiones de las Salas, no se ha podido terminar de suplir las evaluaciones de todos los trámites que se comenzaron a represar desde el primer ataque cibernético y acentuado con el segundo ataque, dando como resultado un atraso de cerca de tres meses con respecto al agendamiento según el cronograma y que adicionalmente ha impactado la publicación de conceptos en las actas.
Plan de acción: Se requiere aprovechar que en enero no se programan sesiones ordinarias de la SEM y la SEMNNIMB y programar sesiones extraordinarias para comenzar la evacuación de las agendas pendientes. Así mismo revisar trámites antiguos que requieran pasar por Salas y reorganizar las agendas pendientes sin afectar el derecho al turno de los trámites ya agendados por cronograma
</v>
          </cell>
        </row>
        <row r="21">
          <cell r="A21" t="str">
            <v>DM14</v>
          </cell>
          <cell r="B21" t="str">
            <v>Realizar reuniones de sala de especializada de la Comisión Revisora  ordinarias y extraordinarias</v>
          </cell>
          <cell r="C21">
            <v>161</v>
          </cell>
          <cell r="D21">
            <v>161</v>
          </cell>
          <cell r="E21">
            <v>0</v>
          </cell>
          <cell r="F21">
            <v>150</v>
          </cell>
          <cell r="G21">
            <v>0</v>
          </cell>
          <cell r="H21">
            <v>150</v>
          </cell>
          <cell r="I21">
            <v>35</v>
          </cell>
          <cell r="J21">
            <v>0.21739130434782608</v>
          </cell>
          <cell r="K21" t="str">
            <v>1. Resultados Alcanzados a la fecha: En el primer trimestre del año 2022 se realizaron en total 35 reuniones de las Salas Especializadas de la Dirección de Medicamentos y Productos Biológicos, dentro de las cuales: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3 corresponden a reuniones extraordinarias de la SEM 10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corresponden a reuniones extraordinarias de la Sala Especializada de Moleculas Nuevas, Nuevas indicaciones y Medicamentos Biologicos 2 reuniones correspondientes a sesiones de la Sala Especializada de Productos Fitoterapéuticos y Suplementos Dietarios conceptuando: Productos Fitoterapéuticos, Suplementos Dietarios, Recurso de Reposición, Revisiones de Oficio y Consultas / Aclaraciones. 4 reuniones extraordinarias de la Sala Especializada de Productos Fitoterapeuticos y Suplementos Dietarios  2 reuniones correspondientes a sesiones de la Sala Especializada de Medicamentos Homeopáticos concernientes a: Medicamentos Homeopáticos, Revisiones de Oficio, Recursos de Reposición, Derechos de Petición y Aclaraciones. 2 reuniones extraordinarias de la  Sala Especializada de Medicamentos Homeopáticos. 
2. Inconvenientes presentados: es de señalar que  las reuniones de la comision revisora que se programaron para el trimestre se realizaron, lo que disminuyeron fueron los conceptos a consecuencia del ataque cibernetico  
3. Acciones de mejora si aplican: No aplica</v>
          </cell>
          <cell r="L21">
            <v>39</v>
          </cell>
          <cell r="M21">
            <v>0.24223602484472051</v>
          </cell>
          <cell r="N21" t="str">
            <v>1. Resultados Alcanzados a la fecha: En el segundo trimestre del año 2022 se realizaron en total 39 reuniones de las Salas Especializadas de la Dirección de Medicamentos y Productos Biológicos, dentro de las cuales: 9 corresponden a sesiones de la Sala Especializada de Medicamentos, en las que se conceptuaron trámites de: estudios de Biodisponibilidad y Bioequivalencia, Modificación de dosificación y posología, Inclusión / Exclusión de medicamentos vitales, consultas derechos de petición, audiencias y varios, aclaraciones,  15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Modificación de Dosificación,consultas derechos de petición, audiencias y varios, aclaraciones, 3 corresponden a reuniones extraordinarias de la Sala Especializada de Moleculas Nuevas, Nuevas indicaciones y Medicamentos Biologicos, 3 reuniones correspondientes a sesiones de la Sala Especializada de Productos Fitoterapéuticos y Suplementos Dietarios conceptuando: Productos Fitoterapéuticos, Suplementos Dietarios, Recurso de Reposición, Revisiones de Oficio y Consultas / Aclaraciones, 3  reuniones extraordinarias de la Sala Especializada de Productos Fitoterapeuticos y Suplementos Dietarios, 3 reuniones correspondientes a sesiones de la Sala Especializada de Medicamentos Homeopáticos concernientes a: Medicamentos Homeopáticos, Revisiones de Oficio, Recursos de Reposición, Derechos de Petición y Aclaraciones. 3 reuniones extraordinarias de la  Sala Especializada de Medicamentos Homeopáticos. 
2. Inconvenientes presentados: es de señalar que  las reuniones de la comision revisora que se programaron para el  segundo trimestre se realizaron, lo que disminuyeron fueron los conceptos a consecuencia del ataque cibernetico que se registro en el mes de febrero. 
3. Acciones de Mejora: No aplica</v>
          </cell>
          <cell r="O21">
            <v>40</v>
          </cell>
          <cell r="P21">
            <v>0.2484472049689441</v>
          </cell>
          <cell r="Q21" t="str">
            <v>En el tercer trimestre del año 2022 se realizaron en total 40 reuniones de las Salas Especializadas de la Dirección de Medicamentos y Productos Biológicos, dentro de las cuales:
9 corresponden a sesiones de la Sala Especializada de Medicamentos, en las que se conceptuaron trámites de: Producto Nuevo, Evaluación farmacológica de nueva asociación, Evaluación farmacológica de nueva forma farmacéutica, estudios de Biodisponibilidad y Bioequivalencia, Modificación de dosificación y posología, Modificación de vía de administración, Inclusión / Exclusión de medicamentos vitales, Unificación, Modificación de contraindicaciones, precauciones, y advertencias, consultas derechos de petición, audiencias y varios, aclaraciones. no se realizarón reuniones extraordinarias de SEM
15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forma, farmacéutica , Nueva concentración, Modificación de Dosificación, consultas derechos de petición, audiencias y varios, aclaraciones. 4 corresponden a reuniones extraordinarias de la Sala Especializada de Moleculas Nuevas, Nuevas indicaciones y Medicamentos Biologicos.
3 reuniones correspondientes a sesiones de la Sala Especializada de Productos Fitoterapéuticos y Suplementos Dietarios conceptuando: Productos Fitoterapéuticos, Suplementos Dietarios, Recurso de Reposición, Revisiones de Oficio y Consultas / Aclaraciones. 4 reuniones extraordinarias de la Sala Especializada de Productos Fitoterapeuticos y Suplementos Dietarios.
3 reuniones correspondientes a sesiones de la Sala Especializada de Medicamentos Homeopáticos concernientes a: Medicamentos Homeopáticos, Revisiones de Oficio, Recursos de Reposición, Derechos de Petición y Aclaraciones. 2 reuniones extraordinarias de la  Sala Especializada de Medicamentos Homeopáticos. 
 2. Inconvenientes presentados: Cabe resaltar que  las reuniones de la comision revisora que se programaron para el  tercer trimestre se cumplieron según lo planificado, lo que disminuyeron fueron los conceptos a consecuencia del ataque cibernetico que se registro en el mes de febrero lo cual traia un lastre durante estos meses.
3. Acciones de Mejora: plan de accion: programar sesiones extraordinarias según prioridades.</v>
          </cell>
          <cell r="R21">
            <v>36</v>
          </cell>
          <cell r="S21">
            <v>0.2236024844720497</v>
          </cell>
          <cell r="T21" t="str">
            <v>En el cuarto trimestre del año 2022 se realizaron en total 36 reuniones de las Salas Especializadas de la Dirección de Medicamentos y Productos Biológicos, dentro de las cuales:
9 corresponden a sesiones de la Sala Especializada de Medicamentos, en las que se conceptuaron trámites de: Producto Nuevo, Evaluación farmacológica de nueva asociación, Evaluación farmacológica de nueva forma farmacéutica, estudios de Biodisponibilidad y Bioequivalencia, Modificación de dosificación y posología, Modificación de vía de administración, Inclusión / Exclusión de medicamentos vitales, Unificación, Modificación de contraindicaciones, precauciones, y advertencias, consultas derechos de petición, audiencias y varios, aclaraciones
17  reuniones correspondientes a sesiones de la Sala Especializada de Moléculas Nuevas,Nuevas Indicaciones y Medicamentos Biológicos en las que se conceptuaron trámites de: Moléculas nuevas, Modificación de Indicaciones, Moléculas nuevas, Moléculas competidoras (Registro Sanitario Nuevo), Renovaciones, Modificación de Indicaciones, Nueva forma, farmacéutica , Nueva concentración, Modificación de Dosificación, consultas derechos de petición, audiencias y varios, aclaraciones.
7 reuniones correspondientes a sesiones 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Incovenientes: Las reuniones programadas de la comision revisora para el cuarto trimestre se cumplieron según lo planificado, sin embargo, debido a los inconvenientes tecnológicos presentados entre septiembre y octubre se hizo más demorado el proceso de agendamiento, revisión de la información y elaboración y revisión de las actas.
Plan de acción: Se ha planteado revisar la información que se envía para evaluación por parte de los comisionados, tener dos secretarios diferentes para las salas SEM y SEMNNIMB para que en la preparación y elaboración de las actas de una de ellas no se afecten los tiempos de la otra y que ciertos conceptos que no requieran su publicación en actas como algunos preconceptos de biodisponibilidad y bioequivalencia no requieran pasar por Salas y disminuir la carga de pendientes</v>
          </cell>
        </row>
        <row r="22">
          <cell r="A22" t="str">
            <v>DM15</v>
          </cell>
          <cell r="B22" t="str">
            <v>Emitir actos administrativos (resoluciones y autos) de trámites que requieren estudios del grupo de apoyo de la Sala especializada</v>
          </cell>
          <cell r="C22">
            <v>1300</v>
          </cell>
          <cell r="D22">
            <v>0</v>
          </cell>
          <cell r="E22">
            <v>1300</v>
          </cell>
          <cell r="F22">
            <v>937</v>
          </cell>
          <cell r="G22">
            <v>0</v>
          </cell>
          <cell r="H22">
            <v>937</v>
          </cell>
          <cell r="I22">
            <v>71</v>
          </cell>
          <cell r="J22">
            <v>5.4615384615384614E-2</v>
          </cell>
          <cell r="K22" t="str">
            <v>1. Resultados alcanzados a la fecha: En el primer trimestre del año 2022  se realizaron 71 actos administrativos dentro de los cuales 44 trámites corresponden a Resoluciones y 27 a Autos.        
2. Inconvenientes presentados: en el primer trimestre del año se presenta una baja cantidad de número de trámites evacuados con acto administrativo por parte del Grupo de Apoyo a Salas, debido a la contingencia generada por el ataque cibernetico. La cantidad de trámites procesados está acorde con las capacidades del grupo, sin embargo se encuentra una cantidad considerable en pasos de visto bueno y finales.
3. Acciones de mejora si aplican: Se realiza un plan de contingencia para la evacuación de los trámites pendientes de finalizar, de acuerdo con el personal disponible y las capacidades del grupo.</v>
          </cell>
          <cell r="L22">
            <v>413</v>
          </cell>
          <cell r="M22">
            <v>0.31769230769230772</v>
          </cell>
          <cell r="N22" t="str">
            <v>1. Resultados Alcanzados a la fecha: En el segundo trimestre del año 2022  se realizaron 413 actos administrativos dentro de los cuales 286  trámites corresponden a Resoluciones y 127  a Autos.      
2. Inconvenientes presentados: En el segundo  trimestre del año se normaliza la emisión de trámites evacuados con acto administrativo por parte del Grupo de Apoyo a Salas programados en el POA, en este segundo trimestre todavía arrastramos el lastre de la contingencia por el ataque cibernetico del mes de Febrero, ya que se tuvo un mes de abril sin aplicativos y a mediados del mes de mayo se comenzó a normalizar las plataformas tecnológicas, especificamente el aplicativo SESUITE. 
3. Acciones de Mejora: Mantener la media de evacuación de tramites que esta por encima de 200 actos administrativos por mes, con el fin de disminuir la brecha creada durante la contingencia tecnológica</v>
          </cell>
          <cell r="O22">
            <v>292</v>
          </cell>
          <cell r="P22">
            <v>0.22461538461538461</v>
          </cell>
          <cell r="Q22" t="str">
            <v>1. Resultados Alcanzados a la fecha:  En el tercer trimestre del año 2022 se realizaron 292 actos administrativos de los cuales 175 trámites corresponden a resoluciones y 117 a Autos
2. Inconvenientes presentados:  En el tercer  trimestre del año disminuye la emisión de trámites evacuados con acto administrativo por parte del Grupo de Apoyo a Salas de acuerdo a la capacidad del grupo, en este tercer trimestre todavía se arrastra el lastre de la contingencia por el ataque cibernetico del mes de Febrero, como han disminuido la publicación de actas  en las salas especializadas de la comisión revisora SEM, SEMNNIMB  se ve tambien disminuido  los actos administrativos(Autos y Resoluciones), se suma a esto que la planta operativa se ha dedicado a  apoyar tareas trasversales como: certificacion OMS y actualizaciones documentales                                                                                                                                                                                                                                                                                                3. Acciones de Mejora:  Se debe mantener la media de evacuación de tramites que esta por encima de 200 actos administrativos por mes, con el fin de disminuir la brecha creada durante la contingencia tecnológica</v>
          </cell>
          <cell r="R22">
            <v>161</v>
          </cell>
          <cell r="S22">
            <v>0.12384615384615384</v>
          </cell>
          <cell r="T22" t="str">
            <v>En el cuarto trimestre del año 2022 se realizaron 161 actos administrativos de los cuales 71 trámites corresponden a resoluciones y 90 a Autos
Inconvenientes : En el cuarto  trimestre del año se mantiente un valor bajo de trámites evacuados con acto administrativo por parte del Grupo de Apoyo a Salas ya que el segundo ataque cibernético conllevó a la indisponibilidad del aplicativo de registros para la generaciòn de actos administartivos hasta mediados del mes de noviembre. Si bien se realizaron planes para adelantar las evaluaciones con los recursos disponibles, la finalización de los contratos y el cierre de año no permitieron la evacuación de todos los trámites en curso quedando un volumen considerable en pasos finales.                                                                                                                                                                                                Plan de acción: Se plantea para toda la Direcciòn de Medicamentos restructurar la programación de evaluaciones de trámites y realizar un control y seguimiento mas preciso de la evacuaciòn de trámites con actos administrativos de manera que se pueda reducir el impacto de las contingencias que se puedan presentar</v>
          </cell>
        </row>
        <row r="23">
          <cell r="A23" t="str">
            <v>DM16</v>
          </cell>
          <cell r="B23" t="str">
            <v>Emitir actos administrativos (resoluciones y autos) de Licencias o modificaciones de derivados de Cannabis medicinal  - RS</v>
          </cell>
          <cell r="C23">
            <v>188</v>
          </cell>
          <cell r="D23">
            <v>0</v>
          </cell>
          <cell r="E23">
            <v>188</v>
          </cell>
          <cell r="F23">
            <v>77</v>
          </cell>
          <cell r="G23">
            <v>0</v>
          </cell>
          <cell r="H23">
            <v>77</v>
          </cell>
          <cell r="I23">
            <v>5</v>
          </cell>
          <cell r="J23">
            <v>2.6595744680851064E-2</v>
          </cell>
          <cell r="K23" t="str">
            <v>1. Resultados Alcanzados a la fecha: En el primer trimestre, los resultados obtenidos por estudio de trámites de licencias o modificaciones de derivados de cannabis medicienal, se evidencia expedición de 5 resoluciones de las 225 programadas, con respecto a la meta propuesta para el año 2022, con un avance del 2%, en los grupos de Registros sanitarios de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23">
            <v>15</v>
          </cell>
          <cell r="M23">
            <v>7.9787234042553196E-2</v>
          </cell>
          <cell r="N23" t="str">
            <v>1. Resultados Alcanzados a la fecha: En el segundo trimestre, los resultados obtenidos por estudio de trámites de licencias o modificaciones de derivados de cannabis medicienal, se evidencia expedición de 15 resoluciones de las 225 programadas, con respecto a la meta propuesta para el año 2022, con un avance del 7%, en los grupos de Registros sanitarios de Homeopáticos, Suplementos Dietarios, y Fitoterapéuticos.
2. Inconvenientes presentados: En el segundo trimestre, se continua presentando dificultades para el acceso a la información debido al ataque cibernético de los sistemas de información y la falta de disponibilidad de los documentos radicados por los usuarios. De acuerdo con la meta propuesta, para este trimestre se debería llevar el cumplimiento de la meta del 50%, y se dio cumplimiento al 9%.
3. Acciones de Mejora: Se realiza solicitud a la oficina de planeación, para el ajuste de la meta, de acuerdo con el tiempo en el cual no se dispuso de los recursos tecnologicos y de información.</v>
          </cell>
          <cell r="O23">
            <v>35</v>
          </cell>
          <cell r="P23">
            <v>0.18617021276595744</v>
          </cell>
          <cell r="Q23" t="str">
            <v>1. Resultados Alcanzados a la fecha: En el tercer trimestre, los resultados obtenidos por estudio de trámites de licencias o modificaciones de derivados de cannabis medicienal, se evidencia expedición de 35 resoluciones de las 225 programadas, con respecto a la meta propuesta para el año 2022, con un avance del 16%, en los grupos de Registros sanitarios de Homeopáticos, Suplementos Dietarios, y Fitoterapéuticos.
2. Inconvenientes presentados: En el segundo trimestre, se continua presentando dificultades para el acceso a la información debido al ataque cibernético de los sistemas de información y la falta de disponibilidad de los documentos radicados por los usuarios. Lo anterior, asociado a una baja radicación de solicitudes. Para este trimestre se debería llevar el cumplimiento de la meta mayor del 50%, y se dio cumplimiento al 16%. Así mismo, está en proceso de solicitud de publicación de formatos actualizados de conformidad con el Decreto 811 de 2021 y Resolución 227 de 2022, incluyendo documento de compromiso anticorrupción en la página del Invima para que los solicitantes puedan diligenciarlo y presentarlo para efectos de que el Grupo interno de trabajo evalue la información y emita de actos administrativos correspondientes.
3. Acciones de Mejora: Solicitud de documentos al Grupo de Gestión documental. Publicación en el sitio web de los formatos necesarios para que los usuarios puedan radicar un mayor número de solicitudes de licencias de fabricación de derivados de cannabis y trámites asociados.</v>
          </cell>
          <cell r="R23">
            <v>22</v>
          </cell>
          <cell r="S23">
            <v>0.11702127659574468</v>
          </cell>
          <cell r="T23" t="str">
            <v>1. Resultados Alcanzados a la fecha: En el cuarto trimestre, los resultados obtenidos por estudio de trámites de licencias o modificaciones de derivados de cannabis medicinal, se evidencia expedición de 22 resoluciones de las 225 programadas, con respecto a la meta propuesta para el año 2022, con un avance del 12%, en los grupos de Registros sanitarios de Medicamentos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Para este trimestre se debería llevar el cumplimiento del 100%, y se dio cumplimiento al 41% de la meta global. Así mismo, está en proceso de solicitud de publicación de formatos actualizados de conformidad con el Decreto 811 de 2021 y Resolución 227 de 2022, incluyendo documento de compromiso anticorrupción en la página del Invima para que los solicitantes puedan diligenciarlo y presentarlo para efectos de que el Grupo interno de trabajo evalue la información y emita de actos administrativos correspondientes; así mismo, falta la modificación del manual tarifario en relación con tarifas de los trámites de licencias de cannabis medicinal.
3. Acciones de Mejora: Emisión de resolución desde la Dirección General del Invima para poder realizar las publicaciones pendientes y la modificación del manual tarifario.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ell>
        </row>
        <row r="24">
          <cell r="A24" t="str">
            <v>DM17</v>
          </cell>
          <cell r="B24" t="str">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ell>
          <cell r="C24">
            <v>7735</v>
          </cell>
          <cell r="D24">
            <v>0</v>
          </cell>
          <cell r="E24">
            <v>7735</v>
          </cell>
          <cell r="F24">
            <v>5911</v>
          </cell>
          <cell r="G24">
            <v>0</v>
          </cell>
          <cell r="H24">
            <v>5911</v>
          </cell>
          <cell r="I24">
            <v>573</v>
          </cell>
          <cell r="J24">
            <v>7.4078862314156432E-2</v>
          </cell>
          <cell r="K24" t="str">
            <v>1. Resultados Alcanzados a la fecha: En el primer trimestre, en los resultados obtenidos por estudio de trámites, se evidencia expedición de 573 actos administrativos de los 7735 programados, con respecto a la meta propuesta para el año 2022, con un avance del 7%, en los grupos de Registros sanitarios de medicamentos de Síntesis Química y Condición especial de Riesgo, Biológicos, Homeopáticos, Suplementos Dietarios, y Fitoterapéuticos. La cantidad de resoluciones y autos generados fueron: Registros sanitarios nuevos (Res: 34) (Auto:29 ); Renovaciones (Res: 94) (Auto: 24).  Trámites asociados: (Res: 342 ) (Auto: 50).
2. Inconvenientes presentados: En el mes de enero,  la vinculación del personal de prestación de servicios se realizó paulatinamente, período en el cual se realizaron los asignación del plan de trabajo y entrenamientos respectivos, por esta razón. Adicionalmente, el seis (6) de febrero, se presento el ataque cibernético a los sistemas de información del instituto, lo que generó la inaccesibilidad a los documentos durante febrero y marzo, para el estudio de los trámites, sin resultado satisfactorio para la meta, ademas teniendo en cuenta que el cumplimiento del indicador esta enlazado al resultado de los demás indicadores. 
3. Acciones de Mejora: Gradualmente se dio apertura a la radicación manual (sin sistema), teniendo en este indicador la generación de 3 autos.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24">
            <v>2228</v>
          </cell>
          <cell r="M24">
            <v>0.28804137039431155</v>
          </cell>
          <cell r="N24" t="str">
            <v xml:space="preserve">1. Resultados Alcanzados a la fecha: En el segundo trimestre, en los resultados obtenidos por estudio de trámites, se evidencia expedición de 2228 actos administrativos de los 7735 programados, con respecto a la meta propuesta para el año 2022, con un avance del 29%, en los grupos de Registros sanitarios de medicamentos de Síntesis Química y Condición especial de Riesgo, Biológicos, Homeopáticos, Suplementos Dietarios, y Fitoterapéuticos. La cantidad de resoluciones y autos generados fueron: Registros sanitarios nuevos (Res: 236) (Auto: 77); Renovaciones (Res: 466) (Auto: 144).  Trámites asociados: (Res: 1185) (Auto: 120).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36%.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Se realiza solicitud a la oficina de planeación, para el ajuste de la meta, de acuerdo con el tiempo en el cual no se dispuso de los recursos tecnológicos y de información. </v>
          </cell>
          <cell r="O24">
            <v>2396</v>
          </cell>
          <cell r="P24">
            <v>0.30976082740788624</v>
          </cell>
          <cell r="Q24" t="str">
            <v>1. Resultados Alcanzados a la fecha: En el tercer trimestre, en los resultados obtenidos por estudio de trámites, se evidencia expedición de 2396 actos administrativos de los 7735 programados, con respecto a la meta propuesta para el año 2022, con un avance del 31%, en los grupos de Registros sanitarios de medicamentos de Síntesis Química y Condición especial de Riesgo, Biológicos, Homeopáticos, Suplementos Dietarios, y Fitoterapéuticos.
2. Inconvenientes presentados: En el tercer trimestre, a pesar de la indisponibilidad de los documentos radicados por los usuarios, se continua con el estudio de trámites con información disponible. De acuerdo con la meta propuesta, para este trimestre se debería llevar el cumplimiento de la meta del 75%, y se dio cumplimiento al 67%.
3. Acciones de Mejora: El cumplimiento de la meta es aceptable, por tanto, no se considera la necesidad de acciones de mejora</v>
          </cell>
          <cell r="R24">
            <v>714</v>
          </cell>
          <cell r="S24">
            <v>9.2307692307692313E-2</v>
          </cell>
          <cell r="T24" t="str">
            <v>1. Resultados Alcanzados a la fecha: En el cuarto trimestre, en los resultados obtenidos por estudio de trámites, se evidencia expedición de 714 actos administrativos de los 7735 programados, con respecto a la meta propuesta para el año 2022, con un avance del 9%, en los grupos de Registros sanitarios de medicamentos de Síntesis Química Nacional e Importados,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76%.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ell>
        </row>
        <row r="25">
          <cell r="A25" t="str">
            <v>DM18</v>
          </cell>
          <cell r="B25" t="str">
            <v>Realizar visitas internacionales de evaluación farmaceutica  de medicamentos seleccionados - RS</v>
          </cell>
          <cell r="C25">
            <v>15</v>
          </cell>
          <cell r="D25">
            <v>15</v>
          </cell>
          <cell r="E25">
            <v>0</v>
          </cell>
          <cell r="F25">
            <v>8</v>
          </cell>
          <cell r="G25">
            <v>3</v>
          </cell>
          <cell r="H25">
            <v>5</v>
          </cell>
          <cell r="I25">
            <v>1</v>
          </cell>
          <cell r="J25">
            <v>6.6666666666666666E-2</v>
          </cell>
          <cell r="K25" t="str">
            <v>1. Resultados Alcanzados a la fecha: En el primer trimestre, en los resultados obtenidos por realización de visitas internacionales de evalaución farmaceutica, se evidencia la realización de 1 visita virtual de las 21 programadas, con respecto a la meta propuesta para el año 2022, con un avance del 5%, en el grupo de Registros sanitarios con Condición especial de Riesgo, 
2. Inconvenientes presentados: En el primer trimestre del año, se continua con la declaración de la emergencia, lo cual dificulta la realización de viajes internacionales por las restricciones asociadas la covid 19. Adicionalmente, el seis (6) de febrero, se dió el ataque cibernético a los sistemas de información del instituto, lo que generó la inaccesibilidad a los documentos durante febrero y marzo, para el estudio de los trámites y programación con los laboratorios farmaceuticos. Además, se requiere compromiso por parte de los laboratorios farmaceuticos, para disponer de herramientas para la atención de visitas virtuales.
3. Acciones de Mejora: Se realizan diálogos con los laboratorios farmaceuticos, con el fin de cumplir con las necesidades para realizar las visitas de forma virtual o mixta.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25">
            <v>0</v>
          </cell>
          <cell r="M25">
            <v>0</v>
          </cell>
          <cell r="N25" t="str">
            <v>1. Resultados Alcanzados a la fecha: En el segundo trimestre, no se cuenta con resultados por realización de visitas internacionales de evaluación farmaceutica, de las 21 programadas, con respecto a la meta propuesta para el año 2022, el avance es del 0%, en el grupo de Registros sanitarios con Condición especial de Riesgo,
2. Inconvenientes presentados: En el segundo trimestre del año, se continua con la declaración de la emergencia en Colombia y parte de los paises del mundo, lo cual dificulta la realización de viajes internacionales por las restricciones asociadas la covid 19 y la tramitología para su autorización. Adicionalmente,debido al ataque cibernético de los sistemas de información del instituto, se vio afectado el estudio de trámites por la no disponibilidad de la información.  Desde el año anterior se habían coordinado 10 visitas a realizar durante el 1er semestre de 2022, que eran 8 presenciales y 2 virtuales; finalmente fue posible realizar una visita  que corresponde a 8 radicados, los cuales no ha sido posible evacuar porque la respuesta de auto enviada por los interesados aun no es visible en sesuite, lo cual se ha solicitado en reiteradas ocasiones. (20211171524, 20211175035, 20211175123, 20211177171, 20211177578, 20211177614, 20211171580, 20211180559).  De acuerdo con la meta propuesta, para este trimestre se debería llevar el cumplimiento de la meta del 50%, y se dio cumplimiento al 5%.
3. Acciones de Mejora: A la fecha se están coordinando las visitas para el 2do semestre que corresponden a 13 segun lo confirmado por los usuarios, para las cuales se están organizando los cronogramas correspondientes para las presenciales y las virtuales está pendiente la confirmación de las plantas a visitar donde informen que cumplen con los requisitos definidos.
De esta manera se planea que a final del año, se de cumplimiento a las 21 visitas (radicados) evaluados.</v>
          </cell>
          <cell r="O25">
            <v>0</v>
          </cell>
          <cell r="P25">
            <v>0</v>
          </cell>
          <cell r="Q25" t="str">
            <v xml:space="preserve">1. Resultados Alcanzados a la fecha: En el tercer trimestre, no se cuenta con resultados de realización de visitas internacionales de evaluación farmaceutica de las 21 programadas por el grupo de condición especial de riesgo, por cuanto las visitas se programan una vez por semestre acorde al número de intenciones radicadas en la convocotoria del semestre inmediatamente anterior. Se tienen programadas 10 visitas para desarrollar en el cuarto trimestre de 2022, de las cuales está en curso la autorización de comisiones al exterior de algunas y se inicia visitas virtuales la segunda semana del mes de octubre previa autorización del Director general de aquellas que la industria fármaceutica al 10 de octubre de 2022, acepte el cambio de presencial a virtual por el inconveniente externo presentado. De acuerdo con la meta propuesta, para este trimestre se debería llevar el cumplimiento de la meta del 75%, y se continua con cumplimiento al 5%.
2. Inconvenientes presentados: Presidencia de la República solicitó reprogramar las visitas internacionales programadas para el segundo semestre de 2022 por falla en el diligenciamiento en las plataformas autorizadas de comsiones al exterior por parte del Ministerior de Salud y Protección social. Esto generó retrasos en la planeación del INVIMA. Adicionalmente se presento un menor numero de intenciones de visitas debido a que entre los meses de febrero a junio se vio afectada la infraestructura tecnológica de la entidad debido al ataque cibernético, lo cual ocasionó falla en la plataforma institucional para hacer convocatorias para el segundo semestre de 2022 e indisponibilidad de la información para el estudio de los trámites de registros sanitarios de visitas planeadas para el primer semestre de 2022.
3. Acciones de Mejora: Se convocó reunión extraordinaria la primera semana de octubre con el director general del INVIMA y el director técnico de la Dirección de Medicamentos, quienes autorizaron el cambio de visitas presenciales por virtuales toda vez que el inconveniente presentado fue externo  y afectaba el desarrollo normal de las actividades del instituto. Se contacto posteriormente a los usuarios de la comisión afectados para que se manifestaran por escrito antes del 10 de octubre la aceptació o no del desarrollo de manera virtual en el cuarto trimestre de 2022 para las visitas adectadas en el primer grupo de la comisión.  Adicionalmente, se desarrolló con la industria una nueva convocatoria para las visitas a realizar en el primer semestre de 2023, con el fin de mantener el número de visitas del indicador de acuerdo con el historial de solicitudes que se han presentado a la Dirección de Medicamentos.  También se realizó solicitud a la oficina de planeación, para el ajuste de la meta, de acuerdo con el número de solicitudes reales presentadas en el año 2022,  ya que se planearon 21 pero se presentaron 15; considerando que la ejecución planeada se vio afectada por circunstancias fortuitas ajenas a la Dirección y se han gestionado las actividades necesarias . </v>
          </cell>
          <cell r="R25">
            <v>7</v>
          </cell>
          <cell r="S25">
            <v>0.46666666666666667</v>
          </cell>
          <cell r="T25" t="str">
            <v>1. Resultados Alcanzados a la fecha: 1. Resultados Alcanzados a la fecha: En el tercer trimestre, en los resultados obtenidos por realización de visitas internacionales de evaluación farmaceutica, se evidencia la realización de 4 visitas virtuales y 3 presenciales de las 15 programadas (meta ajustada), con respecto a la meta propuesta para el año 2022, con un avance del 47%, en el grupo de Registros sanitarios de medicamentos de síntesis química importados. 
2. Inconvenientes presentados: Presidencia de la República solicitó reprogramar las visitas internacionales programadas para el segundo semestre de 2022 por falla en el diligenciamiento en las plataformas autorizadas de comisiones al exterior por parte del Ministerio de Salud y Protección social; esto generó retrasos en la planeación del INVIMA. Adicionalmente se presento un menor numero de intenciones de visitas debido a que entre los meses de febrero a junio se vio afectada la infraestructura tecnológica de la entidad debido al primer ataque cibernético, lo cual ocasionó falla en la plataforma institucional para hacer convocatorias para el segundo semestre de 2022 y sumado a esto se encuentra el segúndo ciberataque presentado el 3 de octubre, que generó además indisponibilidad de la información para el estudio de los trámites de registros sanitarios de visitas planeadas para el segundo semestre de 2022. Aún continúan las restricciones en algunos países dada la pandemia por COVID19 y algunos usuarios prefirieron no presentar intenciones de visita y otros pidieron reprogramar sus visitas para el primer semetre de 2023. Teniendo en cuenta los ajustes realizados por las situaciones comentadas, se dio cumplimiento del 47% sobre la meta global (15 visitas en el año).
3. Acciones de mejora: Se reprograman las visitas para el primer semestre de 2023 para los usuarios que así lo solicitaron.</v>
          </cell>
        </row>
        <row r="26">
          <cell r="A26" t="str">
            <v>DM19</v>
          </cell>
          <cell r="B26" t="str">
            <v>Realizar visitas nacionales de evaluación farmaceutica de medicamentos seleccionados - RS</v>
          </cell>
          <cell r="C26">
            <v>42</v>
          </cell>
          <cell r="D26">
            <v>10</v>
          </cell>
          <cell r="E26">
            <v>32</v>
          </cell>
          <cell r="F26">
            <v>39</v>
          </cell>
          <cell r="G26">
            <v>12</v>
          </cell>
          <cell r="H26">
            <v>27</v>
          </cell>
          <cell r="I26">
            <v>1</v>
          </cell>
          <cell r="J26">
            <v>2.3809523809523808E-2</v>
          </cell>
          <cell r="K26" t="str">
            <v>1. Resultados Alcanzados a la fecha: En el primer trimestre, en los resultados obtenidos por realización de visitas nacionales de evalaución farmaceutica, se evidencia la realización de 1 visita presencial de las 48 programadas, con respecto a la meta propuesta para el año 2022, con un avance del 2%, en el grupo de Registros sanitarios de medicamentos de Síntesis Química. 
2. Inconvenientes presentados: En el mes de enero, la vinculación del personal de prestación de servicios se realizó paulatinamente, período en el cual se asigno plan de trabajo y entrenamientos respectivos, por lo tanto, no se contaba con la disponibilidad del personal para realizar las visitas. Sin embargo, se retomaron en la primera semana de febrero, con 1 visita. Adiconalmente, el seis (6) de febrero, se dió el ataque cibernético a los sistemas de información del instituto, lo que generó la inaccesibilidad a los documentos durante febrero y marzo, para el estudio de los trámites.
3. Acciones de Mejora: Se cuenta con la programación de las visitas y se espera que con la habilitación del aplicativo de registros en el segundo trimestre se retomen nuevamente.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ell>
          <cell r="L26">
            <v>11</v>
          </cell>
          <cell r="M26">
            <v>0.26190476190476192</v>
          </cell>
          <cell r="N26" t="str">
            <v>1. Resultados Alcanzados a la fecha: En el segundo trimestre, los resultados obtenidos por realización de visitas nacionales de evaluación farmaceutica, se evidencian 11 visitas presenciales de las 48 programadas, con respecto a la meta propuesta para el año 2022, con un avance del 23%, en el grupo de Registros sanitarios de medicamentos de Síntesis Química. 
2. Inconvenientes presentados: Debido al ataque cibernético de los sistemas de información del instituto, se vio afectado el estudio de trámites por la no disponibilidad de la información y perdida de los avances en los que se encontraban programados.  De acuerdo con la meta propuesta, para este trimestre se debería llevar el cumplimiento de la meta del 50%, y se dio cumplimiento al 25%.
3. Acciones de Mejora: Con la habilitación del aplicativo de registros y el sistema de documentación, en el segundo trimestre se dio cumplimiento a la ejecucción de las visitas. Sin embargo, se realiza solicitud a la oficina de planeación, para el ajuste de la meta, de acuerdo con el tiempo en el cual no se dispuso de los recursos tecnológicos y de información.</v>
          </cell>
          <cell r="O26">
            <v>21</v>
          </cell>
          <cell r="P26">
            <v>0.5</v>
          </cell>
          <cell r="Q26" t="str">
            <v>1. Resultados Alcanzados a la fecha: En el tercer trimestre, los resultados obtenidos por realización de visitas nacionales de evaluación farmaceutica, se evidencian 21 visitas presenciales de las 48 programadas, con respecto a la meta propuesta para el año 2022, con un avance del 44%, en el grupo de Registros sanitarios de medicamentos de Síntesis Química.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De acuerdo con la meta propuesta, para este trimestre se debería llevar el cumplimiento de la meta del 75%, y se dio cumplimiento al 69%.
3. Acciones de Mejora:  El cumplimiento de la meta es aceptable, sin embargo, como resultado de las visitas del tercer trimestre se requiere de personal para estudiar los requirimientos de las visitas y emitir los correspondientes actos administrativos, por tanto, se realiza solicitud a la oficina de planeación, para el ajuste de la meta, de acuerdo con el tiempo en el cual no se dispuso de los recursos tecnológicos y de información, además de la adición de contratos de prestación de servicios para culminar los estudios de estos trámites.</v>
          </cell>
          <cell r="R26">
            <v>6</v>
          </cell>
          <cell r="S26">
            <v>0.14285714285714285</v>
          </cell>
          <cell r="T26" t="str">
            <v>1. Resultados Alcanzados a la fecha: En el cuarto trimestre, los resultados obtenidos por realización de visitas nacionales de evaluación farmaceutica, se evidencian 6 visitas presenciales de las 48 programadas, con respecto a la meta propuesta para el año 2022, con un avance del 14%, en el grupo de Registros sanitarios de medicamentos de Síntesis Química.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93%.
3. Acciones de Mejora:  El cumplimiento de la meta es aceptable, sin embargo, es preciso mencionar que gradualmente se reanudó el estudio de trámites en la medida en que se fueron restableciendo los sistemas afectados y se tuvo acceso a la información, avanzando en planes de trabajo articulado para el estudio técnico - legal y llevando a cabo las visitas programadas para este trimestre. Adicionalmente,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ell>
        </row>
        <row r="27">
          <cell r="A27" t="str">
            <v>DM20</v>
          </cell>
          <cell r="B27" t="str">
            <v xml:space="preserve"> Emitir actos administrativos (resoluciones y autos) de evaluación inicial de protocolos de investigación clínica -BPC</v>
          </cell>
          <cell r="C27">
            <v>180</v>
          </cell>
          <cell r="D27">
            <v>0</v>
          </cell>
          <cell r="E27">
            <v>180</v>
          </cell>
          <cell r="F27">
            <v>130</v>
          </cell>
          <cell r="G27">
            <v>0</v>
          </cell>
          <cell r="H27">
            <v>130</v>
          </cell>
          <cell r="I27">
            <v>27</v>
          </cell>
          <cell r="J27">
            <v>0.15</v>
          </cell>
          <cell r="K27" t="str">
            <v>1. Resultados Alcanzados a la fecha: en el primer trimestre se emitieron Veintisiete  (27) actos administrativos entre resoluciones y autos de evaluación inicial de protocolos de investigación clínica, alcanzando así un cumplimiento del 14 % de la meta establecida.
2. Inconvenientes presentados: La evaluación inicial de protocolos de investigación clínica depende del  sometimiento realizado por el usuario, son a demanda y  por la contingencia presentada durante los meses de febrero y marzo de 2022, pudo verse afectado el resultado de oportunidad de atención de las solicitudes.  
3. Acciones de mejora si aplica: Teniendo en cuenta la contingencia presentada en el Instituto durante los meses de febrero y marzo de 2022, la evaluación de estudios clínicos debió realizarse manualmente, la emisión de resoluciones y autos no fue a través del aplicativo de registros sanitarios, a fin de continuar con el estudio trámites pese a la indisponibilidad del sistema.</v>
          </cell>
          <cell r="L27">
            <v>32</v>
          </cell>
          <cell r="M27">
            <v>0.17777777777777778</v>
          </cell>
          <cell r="N27" t="str">
            <v>1. Resultados Alcanzados a la fecha: en el segundo trimestre se emitieron 32 actos administrativos entre resoluciones y autos de evaluación inicial de protocolos de investigación clínica, alcanzando así un cumplimiento del 18 % de la meta establecida.
2. Inconvenientes presentados: La evaluación inicial de protocolos de investigación clínica depende del  sometimiento realizado por el usuario, son a demanda y  por la contingencia presentada durante los meses de febrero y marzo de 2022, pudo verse afectado el resultado de oportunidad de atención de las solicitudes.  
3. Acciones de mejora si aplica: Teniendo en cuenta la contingencia presentada en el Instituto durante los meses de febrero y marzo de 2022, la evaluación de estudios clínicos debió realizarse manualmente, la emisión de resoluciones y autos no fue a través del aplicativo de registros sanitarios, a fin de continuar con el estudio trámites pese a la indisponibilidad del sistema.</v>
          </cell>
          <cell r="O27">
            <v>48</v>
          </cell>
          <cell r="P27">
            <v>0.26666666666666666</v>
          </cell>
          <cell r="Q27" t="str">
            <v>1. Resultados Alcanzados a la fecha: en el TERCER TRIMESTRE el Grupo de Investigación Clínica emitió cuarenta y ocho (48) actos administrativos entre resoluciones y autos de evaluación inicial de protocolos de investigación clínica, alcanzando así un cumplimiento del 27 % de la meta establecida.
2. Inconvenientes presentados: La evaluación inicial de protocolos de investigación clínica depende del  sometimiento realizado por el usuario, son a demanda y con rezago de la contingencia presentada durante los meses de febrero y mayo de 2022, se vio afectado el resultado de oportunidad de atención de las solicitudes, en la medida en que la evaluación de estudios clínicos debió realizarse manualmente, la emisión de resoluciones y autos no fue a través del aplicativo de registros sanitarios,sijn embargo,  se continuó con el estudio trámites pese a la indisponibilidad del sistema. Adicional,  el GIC ha tenido disminución de profesionales  ( Químicos Farmacéuticos) por renuncias y cambio de grupo y cesión de contrato respectivamente,  lo cual ha obstaculizado la programación de mayor número de visitas conforme a la meta establecida inicialmente.
3. Acciones de mejora si aplica: En concordancia con lo anteriormente expuesto, se continua con esfuerzos para realizar la evaluación inicial de protocolos de investigación clínica oportunamente.</v>
          </cell>
          <cell r="R27">
            <v>23</v>
          </cell>
          <cell r="S27">
            <v>0.12777777777777777</v>
          </cell>
          <cell r="T27" t="str">
            <v>1. Resultados Alcanzados a la fecha: en el CUARTO TRIMESTRE el Grupo de Investigación Clínica emitió Veintitrés (23) actos administrativos entre resoluciones y autos de evaluación inicial de protocolos de investigación clínica, ALCANZANDO ASÍ UN CUMPLIMIENTO DEL 13% DE LA META ESTABLECIDA.
2. Inconvenientes presentados: La evaluación inicial de protocolos de investigación clínica depende del  sometimiento realizado por el usuario, son a demanda y como rezago de las contingencias presentadas durante el año febrero y octubre de 2022, se vio afectado el resultado de oportunidad de atención a las solicitudes, en la medida en que la evaluación de estudios clínicos durante algunos meses debió realizarse manualmente, la emisión de resoluciones y autos no fue a través del aplicativo de registros sanitarios, sin embargo,  se continuó con el estudio de trámites pese a la indisponibilidad del sistema. Adicional,  el GIC ha tenido disminución de profesionales  ( Químicos Farmacéuticos) por renuncias, cambio de grupo y cesión de contrato respectivamente,  lo cual ha relentizado la evaluación de estudios clínicos, conforme a la meta establecida inicialmente.
3. Acciones de mejora: En concordancia con lo anteriormente expuesto, se continua con esfuerzos para realizar la evaluación inicial de protocolos de investigación clínica oportunamente.</v>
          </cell>
        </row>
        <row r="28">
          <cell r="A28" t="str">
            <v>DM21</v>
          </cell>
          <cell r="B28" t="str">
            <v>Evaluación de trámites competencia del Grupo de apoyo a las Salas Especializadas de la Comisión Revisora (Urgencias clínicas, modificaciones de aspectos relacionados con seguridad y eficacia, insertos/IPP o similares, inclusiones en normas farmacológicas)</v>
          </cell>
          <cell r="C28">
            <v>3237</v>
          </cell>
          <cell r="D28">
            <v>0</v>
          </cell>
          <cell r="E28">
            <v>3237</v>
          </cell>
          <cell r="F28">
            <v>3237</v>
          </cell>
          <cell r="G28">
            <v>0</v>
          </cell>
          <cell r="H28">
            <v>3237</v>
          </cell>
          <cell r="I28">
            <v>471</v>
          </cell>
          <cell r="J28">
            <v>0.14550509731232622</v>
          </cell>
          <cell r="K28" t="str">
            <v>1. Resultados alcanzados a la fecha: En el primer trimestre del año 2022, el Grupo de Apoyo a las Salas Especializadas de la Comisión Revisora de la Dirección de Medicamentos y Productos Biológicos evaluó un total de 471 tramites, de los cuales 388 corresponden a Urgencias clínicas, desabastecimiento y tutelas y 83 corresponde a modificaciones de aspectos relacionados con seguridad y eficacia, insertos/IPP o similares, inclusiones en normas farmacológicas y correspondencias. 
2. Inconvenientes presentados: No se contaba con la disponibilidad de la informacion para evaluarla por la caida de los sistemas de informacion(sesuite) y la imposiblidad de generar actos administrativos por el aplicativo, cabe señalar que los tramites de insertos no se incluyeron en la prioriacion para la evacuacion  de dichos tramites. 
3. Acciones de mejora si aplican: programar trabajo al grupo de apoyo para priorizar dichos tramite.</v>
          </cell>
          <cell r="L28">
            <v>889</v>
          </cell>
          <cell r="M28">
            <v>0.27463700957676862</v>
          </cell>
          <cell r="N28" t="str">
            <v>1. Resultados Alcanzados a la fecha: En el segundo trimestre del año 2022, el Grupo de Apoyo a las Salas Especializadas de la Comisión Revisora de la Dirección de Medicamentos y Productos Biológicos evaluó un total de 889 tramites, de los cuales 446 corresponden a Urgencias clínicas, desabastecimiento y tutelas y 443 corresponde a modificaciones de aspectos relacionados con seguridad y eficacia, insertos/IPP o similares, inclusiones en normas farmacológicas y correspondencias.
2. Inconvenientes presentados: Durante este trimestre se aumento el numero de evaluaciones, sin embargo seguiamos arrastrando el lastre de anteriores meses sin aplicativos e indisponibilidad de infromación para generar estos trámites.
3. Acciones de Mejora si aplican: programar trabajo al grupo de apoyo para priorizar dichos tramite</v>
          </cell>
          <cell r="O28">
            <v>864</v>
          </cell>
          <cell r="P28">
            <v>0.2669138090824838</v>
          </cell>
          <cell r="Q28" t="str">
            <v xml:space="preserve">1. Resultados Alcanzados a la fecha: En el tercer trimestre del año 2022, el Grupo de Apoyo a las Salas Especializadas de la Comisión Revisora de la Dirección de Medicamentos y Productos Biológicos evaluó un total de 864 tramites, de los cuales 640 corresponden a Urgencias clínicas, desabastecimiento y tutelas y 224 corresponde a modificaciones de aspectos relacionados con seguridad y eficacia, insertos/IPP o similares, inclusiones en normas farmacológicas y correspondencias cumpliendo con un 22% la meta establecida para este trimestre.
2. Inconvenientes presentados; Durante este trimestre se ha mantenido un numero alto de evaluaciones, sin embargo a consecuencia del ciber- ataque se sigue  arrastrando el lastre de anteriores meses sin aplicativos e indisponibilidad de información para generar estos trámites.
3. Acciones de Mejora si aplican: se realiza control a los trámites cuya información se encuentre disponible, teniendo en cuenta el orden de los turnos agendados, se continua programando trabajo para el grupo de apoyo para priorizar evacuación de estos tramites. </v>
          </cell>
          <cell r="R28">
            <v>1013</v>
          </cell>
          <cell r="S28">
            <v>0.31294408402842139</v>
          </cell>
          <cell r="T28" t="str">
            <v>En el cuarto trimestre del año 2022, el Grupo de Apoyo a las Salas Especializadas de la Comisión Revisora de la Dirección de Medicamentos y Productos Biológicos evaluó un total de 1013 tramites, de los cuales 598 corresponden a Urgencias clínicas, desabastecimiento y tutelas y 415 corresponde a modificaciones de aspectos relacionados con seguridad y eficacia, insertos/IPP o similares, inclusiones en normas farmacológicas y correspondencias
Inconvenientes . A pesar de que se ha continuado con las evaluaciones y preevaluaciones de los trámites competencia del grupo y que en algunos aspectos no se presenta disminución a pesar del segundo ataque cibernético, como por ejemplo tutelas, desabastecimientos y vitales no disponibles, otras evaluaciones como las de insertos e IPPs si se ven afectadas por la indisponibilidad de consultar la información en la plataforma SeSuite
Plan de Accion : Es necesario realizar una revisión y depuración de trámites pendientes y particularmente de las solicitudes pendientes de otros grupos que dependen de concepto del grupo de apoyo o de la Comisión Revisora y organizar y programar su evaluación de acuerdo con la antiguedad del trámite y el derecho al turno, ya que los problemas de disponibilidad de información derivados de la contingencia tecnológica han generado un impacto más alto y represamiento en este tipo de trámites</v>
          </cell>
        </row>
        <row r="29">
          <cell r="A29" t="str">
            <v>DM22</v>
          </cell>
          <cell r="B29" t="str">
            <v>Revisión de tramites en evaluación preparatoria   para la Sala especializada de moléculas nuevas, nuevas indicaciones, medicamentos biológicos y la sala especializada medicamentos</v>
          </cell>
          <cell r="C29">
            <v>580</v>
          </cell>
          <cell r="D29">
            <v>0</v>
          </cell>
          <cell r="E29">
            <v>580</v>
          </cell>
          <cell r="F29">
            <v>120</v>
          </cell>
          <cell r="G29">
            <v>0</v>
          </cell>
          <cell r="H29">
            <v>120</v>
          </cell>
          <cell r="I29">
            <v>21</v>
          </cell>
          <cell r="J29">
            <v>3.6206896551724141E-2</v>
          </cell>
          <cell r="K29" t="str">
            <v>1. Resultados alcanzados a la fecha:  En el primer trimestre del año 2022 el Grupo de Apoyo a las Salas Especializadas de la Comisión Revisora de la Dirección de Medicamentos y Productos Biológicos se realizaron 21  pre-evaluaciones destinadas a la Sala especializada de moléculas nuevas, nuevas indicaciones y medicamentos biológicos.
2. Inconvenientes presentados: No aplica
3. Acciones de Mejora: No aplica</v>
          </cell>
          <cell r="L29">
            <v>11</v>
          </cell>
          <cell r="M29">
            <v>1.896551724137931E-2</v>
          </cell>
          <cell r="N29" t="str">
            <v>1. Resultados Alcanzados a la fecha: En el segundo trimestre del año 2022 el Grupo de Apoyo a las Salas Especializadas de la Comisión Revisora de la Dirección de Medicamentos y Productos Biológicos se realizaron 11  pre-evaluaciones destinadas a la Sala especializada de moléculas nuevas, nuevas indicaciones y medicamentos biológicos.
2. Inconvenientes presentados: No aplica, se realizan de acuerdo a demanda
3. Acciones de Mejora: No aplican</v>
          </cell>
          <cell r="O29">
            <v>42</v>
          </cell>
          <cell r="P29">
            <v>7.2413793103448282E-2</v>
          </cell>
          <cell r="Q29" t="str">
            <v>1. Resultados Alcanzados a la fecha: En el tercer trimestre del año 2022 el Grupo de Apoyo a las Salas Especializadas de la Comisión Revisora de la Dirección de Medicamentos y Productos Biológicos se realizaron 42  pre-evaluaciones destinadas a la Sala especializada de moléculas nuevas, nuevas indicaciones y medicamentos biológicos.
2. Inconvenientes presentados: No aplica, se realizan de acuerdo a demanda
3. Acciones de Mejora: No aplican</v>
          </cell>
          <cell r="R29">
            <v>46</v>
          </cell>
          <cell r="S29">
            <v>7.9310344827586213E-2</v>
          </cell>
          <cell r="T29" t="str">
            <v>En el cuarto trimestre del año 2022 el Grupo de Apoyo a las Salas Especializadas de la Comisión Revisora de la Dirección de Medicamentos y Productos Biológicos se realizaron 46  pre-evaluaciones destinadas a la Sala especializada de moléculas nuevas, nuevas indicaciones y medicamentos biológicos y Sala especializada de Medicamentos
Inconvenientes: Durante el trimestre, al igual que en el transcurso del año 2022, se mantuvo la preevaluación de los trámites en medio de las contingencias, sin embargo muchas de las preevaluaciones realizadas como unificaciones y preconceptos de biodisponibilidad y bioequivalencia estàn pendientes de ser conceptuadas por las Salas Especializadas y publicadas en actas y no se han contabilizado para el POA.
Plan de Acción: los planes de acción para evacuar los trámites con preconcepto dependen de los mismos planes que se plantean para el descongestionamiento de las Salas</v>
          </cell>
        </row>
        <row r="30">
          <cell r="A30" t="str">
            <v>DM23</v>
          </cell>
          <cell r="B30" t="str">
            <v>Evaluar  trámites de publicidad de productos competencia de la Dirección de Medicamentos y Productos Biológicos.</v>
          </cell>
          <cell r="C30">
            <v>5087</v>
          </cell>
          <cell r="D30">
            <v>0</v>
          </cell>
          <cell r="E30">
            <v>5087</v>
          </cell>
          <cell r="F30">
            <v>5087</v>
          </cell>
          <cell r="G30">
            <v>0</v>
          </cell>
          <cell r="H30">
            <v>5087</v>
          </cell>
          <cell r="I30">
            <v>218</v>
          </cell>
          <cell r="J30">
            <v>4.2854334578336935E-2</v>
          </cell>
          <cell r="K30" t="str">
            <v>1. Resultados Alcanzados a la fecha: En el primer trimestre del año, se emitieron 218 Actos Administrativos, correspondiente a Resoluciones producto del estudio de trámites del mes de enero. 
2. Inconvenientes presentados: En este momento, no se cuenta con datos de Febrero debido a la indisponibilidad del sistema, y por la misma causa en Marzo no se emitieron actos administrativos.
3. Acciones de Mejora: se implementó un plan de contingencia que consiste en aumentar una hora de estudio por Comité y realizar un Comité adicional, con lo cual esperamos evaluar 160 trámites semanales.</v>
          </cell>
          <cell r="L30">
            <v>1214</v>
          </cell>
          <cell r="M30">
            <v>0.238647532927069</v>
          </cell>
          <cell r="N30" t="str">
            <v xml:space="preserve">1. Resultados Alcanzados a la fecha: A pesar de los inconvenientes presentados por el Ciber Ataque el Grupo de Publicidad logro evacuar un total de 1214 para el trimeste de abril, mayo y junio, reduciendo los tiempos de espera para evaluación de los mismos.
2. Inconvenientes presentados: Actualmente se tiene un gran incoveniente para visualizar las respuestas de auto radicadas dentro de los trámites, ya que, a la fecha el Sesuite no permite su visualización, imposibilitanto la evaluación y evacuación de algunos trámites. Con respecto al cumplimiento de la meta, es importante advertir, que se solicito la reducción de la meta POA anual, ya que debido a la emisión del Decreto 334 de 2022, en donde se indica que la publicidad de los medicamentos será con pos vigilancia, el volumen de radicación ha bajado considerablemente.
3. Acciones de Mejora si aplican: Con el fin de evacuar la mayor cantidad de trámites, se establecio un comite adicional con el fin de evaluar aquellas piezas como páginas web las cuales, por ser tan extensas requieren mayor tiempo de estudio. </v>
          </cell>
          <cell r="O30">
            <v>1782</v>
          </cell>
          <cell r="P30">
            <v>0.3503046982504423</v>
          </cell>
          <cell r="Q30" t="str">
            <v>1. Resultados Alcanzados a la fecha: Durante el tercer  trimestre se evaluaron un total de 1782 solicitudes de autorización de publicidad, de las cuales se emitieron 532 Autos de Requerimiento.
2. Inconvenientes presentados: En este periodo se continúa experimentando problemas con el sistema por la dificultad para evidenciar etiquetas, las cuales son objeto de evaluación en los materiales publicitarios, sobre todo de Suplementos Dietarios.
3. Acciones de mejora: Tan pronto como lo permita el sistema, se continuará con el plan de contingencia trazado, que consiste en una hora adicional por Comité y un comité más.</v>
          </cell>
          <cell r="R30">
            <v>1873</v>
          </cell>
          <cell r="S30">
            <v>0.36819343424415174</v>
          </cell>
          <cell r="T30" t="str">
            <v>1. Resultados Alcanzados a la fecha: Durante el cuarto trimestre, a pesar de los inconvenientes presentados por el ciberataque en el mes de octubre que obligó al cierre de términos, el equipo de publicidad evaluó un total de 1873 tramites, de los cuales emitió 1303 resoluciones y 570 autos de requerimiento. Esto permite un adelanto significativo, quedando así pendiente la evaluación de las solicitudes de aprobación de material publicitario radicados en los meses de noviembre y diciembre de 2022.
2. Inconvenientes presentados: No aplica. Se logro el cumplimiento de la meta programada.
3. Acciones de mejora: No aplica</v>
          </cell>
        </row>
        <row r="31">
          <cell r="A31" t="str">
            <v>DM24</v>
          </cell>
          <cell r="B31" t="str">
            <v>Realizar visitas de articulación y  seguimiento a la calidad de las visitas IVC de los GTTs y a las  actividades encaminadas a la implementación de la circular 039 del 2016 -GAAT</v>
          </cell>
          <cell r="C31">
            <v>11</v>
          </cell>
          <cell r="D31">
            <v>2</v>
          </cell>
          <cell r="E31">
            <v>9</v>
          </cell>
          <cell r="F31">
            <v>11</v>
          </cell>
          <cell r="G31">
            <v>2</v>
          </cell>
          <cell r="H31">
            <v>9</v>
          </cell>
          <cell r="I31">
            <v>2</v>
          </cell>
          <cell r="J31">
            <v>0.18181818181818182</v>
          </cell>
          <cell r="K31" t="str">
            <v xml:space="preserve">1. Resultados Alcanzados a la fecha:  
En el mes de febrero se realizaron las siguientes actividades: 
*Bogotá: Emisión concepto técnico secretaria de Salud de Bogotá. Análisis y recomendaciones al documento lineamientos uso naloxona. Incluye búsqueda información complementaria: tesis UDCA, minsalud, artículos científicos. 
Correo enviado a Esperanza Garzón, de la Sec. Bogotá, con el documento y las observaciones hechas.  
* Bogotá: Gestión para toma de decisiones caso azul de metileno, solicitado por la secretaria de Salud de Bogotá.           Correo para Vuce. 
*Bogotá: Emisión concepto revisión documentos y solicitud Bogotá Azul venta de aguardiente y alcohol glicerinado. correo 
* Bogotá:  emisión de concepto y gestión de caso con secretaria de salud de Bogotá, y grupo de Publicidad revisión documentos y solicitud Bogotá Azul venta de aguardiente y alcohol glicerinado correo 
*Carmen De Viboral: Emisión de concepto y gestión ante el FNE de la solicitud. Oficios 
Correo 
*Minsalud: Reunión con el Ministerio y la Sec. Bogotá, revisión actas minoristas. 
Teams 
*Huila  Información técnica de medicamentos de control especial  correo 
*ONUDI          Reunión Onudi, Revisión de estrategia para la implementación 039 
En el mes de marzo se realizaron las siguientes actividades: 
*Reunión director de medicamentos, Profesionales de Onudi, Profesionales de OAI, presentación Retos y compromisos en la implementación de la circular 039 de 2016 y presentación estrategia por consultora ONUDI 
teams 
* ONUDI: Definición de Términos de referencia consultora para la articulación 039 de 2016. recomendaciones a documento y reunión de convergencia.     correo  
*ONUDI: Definición actividades a desarrollar. teams 
*Minsalud: Reunión con el Minsalud y Sec. Bogotá revisión acta minoristas teams 
* Huila Gestión respuesta a consulta tejidos blandos          correo 
*Creación equipo en teams para la articulación 039 con las ETS. Estructura y alimentación de la información para que sea de fácil acceso. Información relacionada con normas, conceptos, bases de datos de consultas y conceptos, GBT, solitudes de asistencias técnicas etc. integrantes: coordinador Sergio López, asesor Felipe Delgado, contratista Ricardo Onorio y Profesional de carrera Carmen Sotelo       Teams 
*Marzo Valle    Gestión respuesta a consulta Tiendas naturistas     oficio 
*GAAT-Minsalud        Revisión ficha de Resumen de establecimientos para acta de Mayoristas            correo 
*GAAT Minsalud Farmacenso inclusión de campos mayoristas y transportadores, propuesta código para establecimientos en farmacenso para ETS: divipola-4letras /total Correo 
*Director: Propuesta creación de grupo para la implementación de la circular 039 de 2016, objetivo del grupo, nombres propuestos, funciones, alcance, efecto domino, etc. Correo y presentación teams 
*Tolima: Respuesta solicitud Asistencia Técnica Tiendas Naturistas         correo oficios 
*Gestión ponentes MASS 2022 GFHSD y FNE       correo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ell>
          <cell r="L31">
            <v>3</v>
          </cell>
          <cell r="M31">
            <v>0.27272727272727271</v>
          </cell>
          <cell r="N31" t="str">
            <v xml:space="preserve">1. Resultados Alcanzados a la fecha: En el segundo trimestre se realizaron  actividades de implementacion  encaminadas a dar soporte a las entidades territoriales que lo han solicitado, dentro de las que se destacan: Respuestas a solicitudes de conceptos técnicos y peticiones vía correo articulaciones secretarias, Planificación y avances en la construcción de la base documental,  Participación en la construcción del proceso de articulación Interinstitucional con la OAP,  Preparación y/o gestión de Asistencias Técnicas específicas.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ell>
          <cell r="O31">
            <v>3</v>
          </cell>
          <cell r="P31">
            <v>0.27272727272727271</v>
          </cell>
          <cell r="Q31" t="str">
            <v xml:space="preserve">1. Resultados Alcanzados a la fecha: En el segundo trimestre se realizaron  actividades de implementacion  encaminadas a dar soporte a las entidades territoriales que lo han solicitado, dentro de las que se destacan: Respuestas a solicitudes de conceptos técnicos y peticiones vía correo articulacionessecretarias, Planificación y avances en la construcción de la base documental, Participación en la construcción del proceso de articulación Interinstitucional con la OAP, Preparación y/o gestión de Asistencias Técnicas específicas.
* Convocatoria, planificación y ejecución de tres reuniones de seguimiento a la Estrategia de Articulación con ETS. septiembre 2, 9, 16,23 y 30.
* Construcción de lineamientos para la articulación de articulación intersectorial -* Construcción y revisión y ajustes inventario de información -  Construcción tabla de evaluación de documento - revisión complementos a inventario de Información ONUDI.
* Reunión conjunta Dispositivos, alimentos, cosméticos, procedimiento ACI.
* Mesa de Asistencia Técnica. 3 horas 1 de septiembre Mapa de riesgos.
* Gestión y respuesta Consulta Instrumentos IVC, trabajo histórico. ejemplo para el manejo del instrumento
* Gestión y redireccionamiento consulta sobre alimentos
 * Mesa de Asistencia Técnica. 3 horas 8 de septiembre. Tiendas Naturistas, Instrumentos de IVC, medidas Sanitarias. Envío Memorias
* Revisión y gestión de información en web que derivará en acciones IVC por las ETS 
* Gestión y redireccionamiento consulta tema Cosméticos. 
* Gestión y redireccionamiento consulta tema Dispositivos Glucómetros. y osteosintesis.
* Gestión solicitud de Asistencia Técnica, preparación agenda esencia normativa IVC 1229 y 1403, hipervínculos, solicitud información participantes.
* diseño bases de datos para Red de Enlaces IVC, Talento Humano de las ETS y Acciones de Peritaje, operativos etc, por parte de las ETS
* diseño bases de datos para Red de Enlaces IVC, Talento Humano de las ETS y Acciones de Peritaje, operativos etc, por parte de las ETS
*Participación en mesa de seguridad química residuos peligrosos. invita secretaria del atlántico
* Revisión conferencia de prensa, inconformidades y denuncias Instrumento IVC. Revisión correspondencia asocoldro, revisión de caso, planteamiento de agenda y envío de citación al Ministerio, secretaria de Salud, Oficina Juridica y responsabilidad Sanitaria Invima.
*Redireccionamiento solicitud entrenamiento a barberos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ell>
          <cell r="R31">
            <v>3</v>
          </cell>
          <cell r="S31">
            <v>0.27272727272727271</v>
          </cell>
          <cell r="T31" t="str">
            <v xml:space="preserve">1. Resultados Alcanzados a la fecha: En el cuerto trimestre se realizaron actividades de implementacion  encaminadas a dar soporte a las entidades territoriales que lo han solicitado, dentro de las que se destacan: Respuestas a solicitudes de conceptos técnicos y peticiones vía correo articulacionessecretarias, Planificación y avances en la construcción de la base documental, Participación en la construcción del proceso de articulación Interinstitucional descrita a continuación;
•	ONUDI 	Reuniones diciembre 19. Resultados de la consultoría.  
•	Secretaria Distrital de Bogotá
•	Dic 13 Asocoldro Fenalco Representantes cruz verde
•	Dic 14 Asuminat Agremiación Tiendas naturistas
•	Dic 23 y 26 Minsalud y Sec. Bogotá	Reuniones Presenciales días 13, 14, 23 y 26 de diciembre. Presencial.
•	Análisis y recomendaciones para las Actas de IVC Minoristas y tiendas Naturistas de uso en Bogotá - FNE
•	Secretaria Distrital de Bogotá - Reunión presentación observaciones Bogotá a instrumento borrador emitido por FNE, para acciones de IVC numeral 3. circular 039 de 2016. 
•	Secretaria Departamental del valle - Gestión inquietud sobre requisitos de expendedor de drogas.  envío a grupo Legal.
•	Secretaria departamental de Boyacá - Gestión y inquietud venta productos Fito terapéuticos en la calle. envío a grupo Legal.
•	Secretaria Departamental de Boyacá - Respuesta Minsalud, sobre consulta talento humano en inyectología. 
•	OAP - Respuesta a acción correctiva proceso Coordinación y Articulación intersectorial. 
•	Minsalud - Rosabel Rubiano -	Solicitud de evaluación sobre análisis normativo remitido por las secretarias para ser tenido en cuenta en agendas normativas de 2023.
•	OAP - gestión y consulta para revisión documento de indicadores a aplicar en el quehacer de las secretarias de salud. Relacionada con el IVC de Productos de la DMPB 
•	OAP: grupos calidad y proyectos
•	Grupo de Apoyo Administrativo, dos Reuniones para revisión formulación subproyecto implementación 039 propuesto por GAAT. Dic 21 y diciembre 30
•	Tolima - Gestión para respuesta GAAT dos consultas de respuesta a acciones IVC.
•	OAP- Dic 19 revisión y planteamientos para formulación subproyecto implementación 039.
•	Concejala, Minsalud, Sec. Bogotá - revisión concepto y gestión ante GAAT radicados tiendas naturistas e instrumento IVC rad 202200144114 respuesta de sec. Bogotá a concejala y radicado 20222400238598 traslado del ministerio a la sec. Bogotá radicado Invima 20221631774.  
•	Secretaria Departamental de Boyacá - Gestión con coordinación GAAT, Brote 
•	Secretaria de Salud Distrital de Bogotá	Gestión de consulta copias sobre instrumentos IVC 
•	Secretaria Departamental de Huila - Gestión coordinación GAAT respuesta a acciones IVC
•	secretaria San Andrés Islas - Gestión Coordinación GAAT respuesta a acciones IVC
•	Secretaria Departamental del Cauca - Preparación material a exponer y ejecución de la Mesa de Asistencia Técnica MATE:
•	Ejecución Mesa Técnica, Ponentes: Carmen Julia Sotelo. Invitada Onudi. Ruht Lorena Correa 40 participantes y 3 horas de evento.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convenios y se le asignen los recursos necesarios para crear un grupo exclusivo para dichas actividades, entre otros. </v>
          </cell>
        </row>
        <row r="32">
          <cell r="A32" t="str">
            <v>DM25</v>
          </cell>
          <cell r="B32" t="str">
            <v>Participar en Proyectos de norma de armonización normativa</v>
          </cell>
          <cell r="C32">
            <v>22</v>
          </cell>
          <cell r="D32">
            <v>0</v>
          </cell>
          <cell r="E32">
            <v>22</v>
          </cell>
          <cell r="F32">
            <v>22</v>
          </cell>
          <cell r="G32">
            <v>0</v>
          </cell>
          <cell r="H32">
            <v>22</v>
          </cell>
          <cell r="I32">
            <v>7</v>
          </cell>
          <cell r="J32">
            <v>0.31818181818181818</v>
          </cell>
          <cell r="K32" t="str">
            <v>1. Resultados Alcanzados a la fecha: Durante el primer trimestre se trabajado los siguientes proyectos normativos: 
* Proyecto de modificación Resolución 1124 de 2016
* Proyecto de decreto de modificación al Decreto 549 de 2001
* Proyecto de Resolución “Por la cual se modifica el artículo 14 de la Resolución 4245 de 2015
* Proyecto de Modificación Parcial al Decreto 677 de 1995.
* Proyecto de norma de Buenas Prácticas de Distribución y Almacenamiento.
* Proyecto de Resolución “Por la cual se reglamenta el Decreto 811 de 2021”
* Decreto de Manual Tarifario
Logros: 
Se expidió Decreto 334 de 2022, mediante el cual se modificó parcialmente el Decreto 677 de 1995.
Se expidió el Decreto 335 de 2022, mediante el cual se modificó el Decreto 549 de 2001.
Se expidió la Resolución 227 de 2022, mediante la cual se reglamenta el Decreto 811 de 2021.
2. Inconvenientes presentados: Por parte del Invima no ha habido inconvenientes para la participación de las mesas de trabajo y la realización de comentarios a los documentos remitidos por MinSalud.
3. Acciones de Mejora si aplican: No aplica</v>
          </cell>
          <cell r="L32">
            <v>2</v>
          </cell>
          <cell r="M32">
            <v>9.0909090909090912E-2</v>
          </cell>
          <cell r="N32" t="str">
            <v>1. Resultados Alcanzados a la fecha: Durante el primer semestre se trabajaron 9 proyectos normativos, 7 de los cuales iniciaron en el primer trimestre y 2 nuevos proyectos en el segundo trimestre relacionados a continuación: 
Proyecto de modificación Resolución 1124 de 2016 y la Resolución 3619 de 2013 “Por la cual se modifican las Resoluciones 3619 de 2013 y 1124 de 2016 en relación con las actividades de los laboratorios de control de calidad de productos farmacéuticos y la presentación de los estudios de Biodisponibilidad (BD) y Bioequivalencia (BE)” 
Proyecto de decreto de modificación al Decreto 549 de 2001 
Proyecto de Resolución “Por la cual se modifica el artículo 14 de la Resolución 4245 de 2015 
Proyecto de Modificación Parcial al Decreto 677 de 1995. 
Proyecto de norma de Buenas Prácticas de Distribución y Almacenamiento. 
Proyecto de Resolución “Por la cual se reglamenta el Decreto 811 de 2021” 
Decreto de Manual Tarifario 
Proyecto Decreto "Por el cual se expide el reglamento técnico de emergencia para Autorización Sanitaria de Uso de Emergencia de medicamentos de síntesis química y biológicos y se dictan otras disposiciones”. 
Decreto 1036 de 2022 “Por el cual se modifican los artículos 16 y 29 del Decreto 334 de 2022, en relación con dar claridad frente a las prohibiciones en materia de publicidad, promoción y venta de medicamentos y productos fitoterapéuticos y la entrada en vigencia” 
Logros:  
Se expidió Decreto 334 de 2022, mediante el cual se modificó parcialmente el Decreto 677 de 1995, con el cual se automatizaron las renovaciones y se estableció a clasificación de las modificaciones de acuerdo con el riesgo, así como la eliminación de la evaluación previa de la publicidad, entre otros. 
Se expidió el Decreto 1036 de 2022, el cual adelanta la entrada en vigencia de la regulación para las renovaciones, que serán totalmente automáticas, así como las modificaciones administrativo-legales. 
Se expidió el Decreto 335 de 2022, mediante el cual se modificó el Decreto 549 de 2001, principalmente estableciendo la posibilidad de un “cumple condicionado” cuando no se dan hallazgos críticos (según las guías vigentes desde el 1 de julio de 2022) 
Se expidió la Resolución 227 de 2022, mediante la cual se reglamenta el Decreto 811 de 2021, reglamentando temas para las licencias de cannabis. 
Se expidió Resolución 662 de 2022, modificándose las Resoluciones 1124 de 2016 y la 3619 de 2013 frente a los certificados de Buenas Prácticas de Biodisponibilidad (BD) y Bioequivalencia (BE). 
2. Inconvenientes presentados: Por parte del Invima no ha habido inconvenientes para la participación de las mesas de trabajo y la realización de comentarios a los documentos remitidos por MinSalud.
3. Acciones de Mejora si aplican: No aplica</v>
          </cell>
          <cell r="O32">
            <v>0</v>
          </cell>
          <cell r="P32">
            <v>0</v>
          </cell>
          <cell r="Q32" t="str">
            <v>No aplica, acción semestral</v>
          </cell>
          <cell r="R32">
            <v>13</v>
          </cell>
          <cell r="S32">
            <v>0.59090909090909094</v>
          </cell>
          <cell r="T32" t="str">
            <v>1. Resultados Alcanzados a la fecha: Durante el segundo semestre se participó en 13 proyectos normativos, sobrepasando la meta programada. Se relacionan a continuación:
•	Legal pl 246 de 2022
•	Guía para solicitud modificaciones de medicamentos homeopáticos - v01
•	guía para usuarios revisión de oficio - cambios de oaj
•	Rev oaj proyecto resolución cannabis
•	Formato_observacionespl art 49 cn
•	Formato guías
•	guía modificaciones seguridad y eficacia 334 medicamentos biológicos
•	Guía modificaciones de calidad medicamentos de sq y gm 06-12-2022
•	Guía para la presentación de modificaciones de seguridad
•	guía modificaciones seguridad y eficacia 334 medicamentos de síntesis química y gases medicinales
•	Formato_observacionespl
•	Formato_observacionespl_final_3nov grupo fitoterapeuticos
•	Guía de autorizaciones de agotamiento consolidada
•	Guía modificaciones biológicos v. Revisada oaj 7-12-2022
2. Inconvenientes presentados: Por parte del Invima no ha habido inconvenientes para la participación de las mesas de trabajo y la realización de comentarios a los documentos remitidos por MinSalud.
3. Acciones de Mejora si aplican: No aplica</v>
          </cell>
        </row>
        <row r="33">
          <cell r="A33" t="str">
            <v>DM26</v>
          </cell>
          <cell r="B33" t="str">
            <v>Atender las PQRDS sobre productos y establecimientos vigilados por la DMPB recibidos sobre temas competencia de esta dirección, dentro de los términos de oportunidad establecidos por la ley -GAAT</v>
          </cell>
          <cell r="C33">
            <v>4250</v>
          </cell>
          <cell r="D33">
            <v>0</v>
          </cell>
          <cell r="E33">
            <v>4250</v>
          </cell>
          <cell r="F33">
            <v>2766</v>
          </cell>
          <cell r="G33">
            <v>0</v>
          </cell>
          <cell r="H33">
            <v>2766</v>
          </cell>
          <cell r="I33">
            <v>472</v>
          </cell>
          <cell r="J33">
            <v>0.11105882352941177</v>
          </cell>
          <cell r="K33" t="str">
            <v>1. Resultados Alcanzados a la fecha: Durante el primer trimestre se oficiaron 472 respuestas a PQRDS. En el mes de enero se gestionaron 58 respuestas a pqrds desde el grupo de articulación. No se incluyo el dato de los demas grupos de la dirección debido a que no se habia generado el reporte en el aplicativo de correspondencia y ya para el 06 de febrero que se produjo el ataque cibertnético fue imposible tener ese numero.  Para el mes de Febrero se gestionaron 47 radicados de pqrds  y en Marzo 367 por parte de los diferentes grupos, realizados de manera manual.
2. Inconvenientes presentados: El ataque cibernetico ocasiono ,entre otros no poder acceder al sesuit para recibir la PQRSD y generar las acciones tales como oficios de respuesta trataslado o solicitud de acciones, asi misno no se pudo contar con la informacion guardada en Z: en donde se tenia acceso a carpetas virtuales para la soicitud de visitas, carpetas de documentos historicos y de archivo y/o consulta etc.
3. Acciones de Mejora: Se ha intensificado el uso de Tems . Se ha actualizado las bases de datos y las carpetas viirtuales, La oficina de tecnologias debe disponer de los medios para recuperar las PQRSD que estan en el sistema y de las cuales no se tiene acceso.</v>
          </cell>
          <cell r="L33">
            <v>1040</v>
          </cell>
          <cell r="M33">
            <v>0.24470588235294119</v>
          </cell>
          <cell r="N33" t="str">
            <v xml:space="preserve">1. Resultados Alcanzados a la fecha: En el segundo trimestre se gestionaron 1040 respuestas a trámites, muchos de los radicados que quedaron en el sistema y no se evacuaron durante el ataque cibernético
2.Inconvenientes presentados: Muchas de las PQRDS que contienen archivos adjuntos no se pueden visualizar despues del ataque cibernetico
3. Acciones de Mejora: En algunos casos, desde los distintos grupos de la dirección se solicitó a los usuarios  en los casos de las PQRDS que traen archivos adjuntos, enviar nuevamente la información.   </v>
          </cell>
          <cell r="O33">
            <v>534</v>
          </cell>
          <cell r="P33">
            <v>0.12564705882352942</v>
          </cell>
          <cell r="Q33" t="str">
            <v xml:space="preserve">1. Resultados Alcanzados a la fecha: Para el tercer trimestre se envia un dato parcial, dado que al solicitar el reporte de trámites gestionados a la oficina de tecnologias, nos facilitaron un reporte con corte a 21 de septiembre. De este dato decimos entonces que se gestionaron 534 respuestas a trámites, probablemente el reporte seria con un numero mayor que solo hasta que retorne la disponibilidad de los sistemas del instituto podra corroborarse.
2.Inconvenientes presentados: Muchas de las PQRDS que contienen archivos adjuntos no se pueden visualizar despues del ataque cibernetico, además se vio un invremenmto en la radicación de PQRDS via emails de los grupos.
3. Acciones de Mejora: Los grupos estan evacuando los radicados tanto del sistema como los de los emails de los grupos. </v>
          </cell>
          <cell r="R33">
            <v>720</v>
          </cell>
          <cell r="S33">
            <v>0.16941176470588235</v>
          </cell>
          <cell r="T33" t="str">
            <v xml:space="preserve">1. Resultados Alcanzados a la fecha: Para el cuarto trimestre se gestionaron 720 respuestas a trámites evacuados por los distintos grupos de la Dirección.
2.Inconvenientes presentados: Muchas de las PQRDS que contienen archivos adjuntos no se pueden visualizar despues del ataque cibernetico, además se vio un incremenmto en la radicación de PQRDS via emails de los grupos.
3. Acciones de Mejora: Los grupos estan evacuando los radicados tanto del sistema como los de los emails de los grupos. </v>
          </cell>
        </row>
        <row r="34">
          <cell r="A34" t="str">
            <v>DM27</v>
          </cell>
          <cell r="B34" t="str">
            <v>Entregar retroalimentación a DIROS, producto de la evaluacion de actas de visitas de IVC-SOA y Extraordinarias -GAAT</v>
          </cell>
          <cell r="C34">
            <v>12</v>
          </cell>
          <cell r="D34">
            <v>0</v>
          </cell>
          <cell r="E34">
            <v>12</v>
          </cell>
          <cell r="F34">
            <v>12</v>
          </cell>
          <cell r="G34">
            <v>0</v>
          </cell>
          <cell r="H34">
            <v>12</v>
          </cell>
          <cell r="I34">
            <v>3</v>
          </cell>
          <cell r="J34">
            <v>0.25</v>
          </cell>
          <cell r="K34" t="str">
            <v xml:space="preserve">1. Resultados Alcanzados a la fecha: Durante el primer trimestre del año 2022 se ha cumplido con la entrega de 3 informes de retroalimentación, producto de la revisión de las actas de las visitas de IVC-SOA medicamentos (59 actas) y extraordinarias (41 actas), para un total de 100 actas evaluadas. 
2. Inconvenientes presentados:  El ataque cibernetico no permite tener acceso a la carpeta compartida de la direccion para la evaluacion de actas, Verificar la trazabilidad de la planificacion de visitas , Acceder a la base de evaluacion. 
3. Acciones de Mejora si aplican: Con la colaboracion del referente de Operaciones salitarias se ha logrado tener acceso a actas de visita que estaban pendientes para su evaluacion , Poner en funcionamiento de la base de planificacion de visitas en la herramienta Tems y permitir el uso compartido de toda la Direccion para la programacion de visitas de IVC </v>
          </cell>
          <cell r="L34">
            <v>3</v>
          </cell>
          <cell r="M34">
            <v>0.25</v>
          </cell>
          <cell r="N34" t="str">
            <v>1. Resultados Alcanzados a la fecha: Durante el segundo trimestre del año 2022 se ha cumplido con la entrega de 3 informes de retroalimentación, producto de la revisión de las actas de las visitas de IVC-SOA medicamentos (40 actas) y extraordinarias (15 actas), para un total de 55 actas evaluadas.
2. Inconvenientes presentados:  Ninguno
3. Acciones de Mejora: Ninguna</v>
          </cell>
          <cell r="O34">
            <v>3</v>
          </cell>
          <cell r="P34">
            <v>0.25</v>
          </cell>
          <cell r="Q34" t="str">
            <v>1. Resultados Alcanzados a la fecha: Durante el tercer  trimestre del año 2022 se ha cumplido con la entrega de 3 informes de retroalimentación, producto de la revisión de las actas de las visitas de IVC-SOA medicamentos (72 actas) y extraordinarias (15 actas), para un total de 87 actas evaluadas.
2. Inconvenientes presentados:  Ninguno
3. Acciones de Mejora: Ninguna</v>
          </cell>
          <cell r="R34">
            <v>3</v>
          </cell>
          <cell r="S34">
            <v>0.25</v>
          </cell>
          <cell r="T34" t="str">
            <v>1. Resultados Alcanzados a la fecha: Durante el tercer  trimestre del año 2022 se ha cumplido con la entrega de 3 informes de retroalimentación, producto de la revisión de las actas de las visitas de IVC-SOA medicamentos (44 actas) y extraordinarias (22 actas), para un total de 66 actas evaluadas.
2. Inconvenientes presentados:  Ninguno
3. Acciones de Mejora: Ninguna</v>
          </cell>
        </row>
        <row r="35">
          <cell r="A35" t="str">
            <v>DM28</v>
          </cell>
          <cell r="B35" t="str">
            <v>Identificar y ejecutar las actividades de participación ciudadana de acuerdo a la metodologia institucional_ Lineamientos de documentación de participación ciudadana y rendición de cuentas</v>
          </cell>
          <cell r="C35">
            <v>1</v>
          </cell>
          <cell r="D35">
            <v>0</v>
          </cell>
          <cell r="E35">
            <v>1</v>
          </cell>
          <cell r="F35">
            <v>0.78</v>
          </cell>
          <cell r="G35">
            <v>0</v>
          </cell>
          <cell r="H35">
            <v>0.78</v>
          </cell>
          <cell r="I35">
            <v>0</v>
          </cell>
          <cell r="J35">
            <v>0</v>
          </cell>
          <cell r="K35" t="str">
            <v xml:space="preserve">1. Resultados Alcanzados a la fecha: En el mes de enero no se programo ninguna actividad de participación ciudadana. En los meses de Febrero y Marzo, debido al ataque cibernetico, tampoco se realizaron mesas de trabajo. Se esta consolidando la programación por parte de los grupos de la Dirección para eventos a realizarse a partir del segundo trimestre.
2. Inconvenientes presentados: En el mes de enero no se programo ninguna actividad puesto que los grupos se encontraban ahondando esfuerzos para finiqutar el proceso de contratación de prestación de serivcios el cual termino el 26 de este mes. Para los meses de febrero y marzo, debido al ataque cibernetico no se llevo a cabo ninguna de estas actividades.
3. Acciones de Mejora si aplica: A partir del segundo trimestre se empezaran a programar mesas de trabajo de acuerdo a temas de interes. </v>
          </cell>
          <cell r="L35">
            <v>0.12</v>
          </cell>
          <cell r="M35">
            <v>0.03</v>
          </cell>
          <cell r="N35" t="str">
            <v>1. Resultados Alcanzados a la fecha: Durante el segundo trimestre se realizaron 13 mesas de trabajo cumpliendo asi con un porcentaje del 12% de la meta general  relacionadas a continuación; 
*MESA DE TRABAJO UNIFICACIÓN DE CRITERIOS: AVANCES EN INVESTIGACIÓN CLINICA, RETOS Y OPORTUNIDADES
* MESA DE TRABAJO UNIFICACIÓN DE CRITERIOS: 1. BUENAS PRÁCTICAS DE LABORATORIO, LABORATORIOS DE MICROBIOLOGIA. 2. HALLAZGOS FRECUENTES EN AUDITORIAS BPL PARA MICROBIOLOGIA
* MESA DE TRABAJO AVANCES IMPLEMENTACIÓN CONCEPTO BPM EEUU emitido por parte de la Oficina Asesora Jurídica INVIMA
* MESA DE TRABAJO Actualización en la presentación de la información por implementación del modelo CTD Socialización de la participación en grupos internacionales de trabajo de Bioequivalencia
* MESA DE TRABAJO Implementación requisitos Licencias de fabricación de derivados de Cannabis y trámites asociados, presentación solicitudes
* MESA DE TRABAJO Revisión de la Circular Externa 1000-058-18 Presentación de la información atendiendo a los cambios en la plataforma tecnológica y acordes con el modelo CTD
* MESAS DE TRABAJO CONTINUACIÓN UNIFICACIÓN DE CRITERIOS: MODIFICACIONES DE REGISTROS SANITARIOS DE MEDICAMENTOS BIOLOGICOS Y GUIAS ANEXAS
* MESAS DE TRABAJO Estándar de datos, estado del cargue inicial reactivar las visitas internacionales y revisar el estado de las visitas nacionales.
* MESA DE TRABAJO AVANCES UNIFICACIÓN DE CRITERIOS: IMPLEMENTACION DECRETO 1156 DE 2018 - PRODUCTOS FITOTERAPÉUTICOS
* MESA DE TRABAJO Decreto 334 de 2022, avances e inquietudes generales
* MESA DE TRABAJO IMPLEMENTACIÓN DE VIGIFLOW, PARA REPORTE DE EVENTOS ADVERSOS INVESTIGACIÓN CLÍNICA. Compromisos: Implementación de la guía de e-reporting, registro y asignación de usuarios, aclaración de dudas frente al proceso de implementación.
* MESA DE TRABAJO NUEVA NORMATIVA MEDICAMENTOS HOMEOPATICOS Decreto 334 de 2022.
2. Inconvenientes presentados:  Ninguno. Se cumplio con el porcentaje de ejecución segun la meta establecida. 
3. Acciones de Mejora: Ninguna</v>
          </cell>
          <cell r="O35">
            <v>3</v>
          </cell>
          <cell r="P35">
            <v>0.75</v>
          </cell>
          <cell r="Q35" t="str">
            <v>1. Resultados Alcanzados a la fecha: Durante el tercer trimestre se realizaron 3 mesas de trabajo rrelacionadas como sigue:
*MESA DE TRABAJO RENOVACIONES AUTOMÁTICAS DECRETO 334 DE 2022
*MESA DE TRABAJO VIRTUAL "RENOVACIONES AUTOMÁTICAS: DECRETO 334 DE 2022" 13 DE JULIO DE 2022
*MESA DE TRABAJO: MODIFICACIONES ADMINISTRATIVO-LEGALES (DECRETO 334/2022)
2. Inconvenientes presentados:  Ninguno. ya que dichas mesas las programan los coordinadores de cada grupo de acuerdo a solicitud de los usuarios y para este trimestre se recibieron estas 3 solicitudes.
3. Acciones de Mejora: Ninguna</v>
          </cell>
          <cell r="R35">
            <v>0</v>
          </cell>
          <cell r="S35">
            <v>0</v>
          </cell>
          <cell r="T35" t="str">
            <v>1. Resultados Alcanzados a la fecha: Durante el cuarto trimestre, no se realizaron mesas de trabajo.
2. Inconvenientes presentados:  Ninguno. ya que dichas mesas las programan los coordinadores de cada grupo de acuerdo a solicitud de los usuarios y para este trimestre no se recibio solicitud alguna.
3. Acciones de Mejora: Ninguna</v>
          </cell>
        </row>
        <row r="36">
          <cell r="A36" t="str">
            <v>DM29</v>
          </cell>
          <cell r="B36" t="str">
            <v>Ejecutar el 95%  de los recursos del presupuesto de invesión apropiado para la vigencia</v>
          </cell>
          <cell r="C36">
            <v>9782435780.8336906</v>
          </cell>
          <cell r="D36">
            <v>0</v>
          </cell>
          <cell r="E36">
            <v>9782435780.8336906</v>
          </cell>
          <cell r="F36">
            <v>8252351613.7863503</v>
          </cell>
          <cell r="G36">
            <v>0</v>
          </cell>
          <cell r="H36">
            <v>8252351613.7863503</v>
          </cell>
          <cell r="I36">
            <v>1256456148</v>
          </cell>
          <cell r="J36">
            <v>0.12844000984516771</v>
          </cell>
          <cell r="K36" t="str">
            <v>Con corte al primer trimestre del 2022, se han comprometido recursos por $6.589.325.932.oo y obligado recursos por $1.256.456.148.oo (12,8% del 95% meta para la vigencia) principalmente en las actividades de contratación de personal por prestación de servicios para atender las diferentes actividades misionales y de serviciós a cargo de la DMPB, es posible que algunas actividades de  visitas de certificación se vaen afectadas por la indisponibilidad de contrato para adquisición de tiquetes lo que puede generar que algunos recursos no se usen y en algun momento se requiera liberarlos o redistribuirlos para su gestión.
Durante el segundo trimestre se revisará la gestión y el avance con el fin establecer estrategias para alcanzar la meta comprometida y se presentaran los tramites precontractuales de los procesos que no son de contratación directa como adquisición de bases de datos, farmacopeas, transporte de muestras, monitoreo de publicidad entre otros etc.. Tambien es importante mencionar que debemos prepararnos para la entrada en vigencia de normatividad nueva que afectará los procesos de auditorias y certificación de establecimientos fabricantes de medicamentos, pasando de (1) una a probablemente (2) dos visitas como requisito para que los establecimientos obtengan su certificación en Buenas Practicas de Manufactura, requisito indispensable para obtener o renovar los registros sanitarios de medicamentos.</v>
          </cell>
          <cell r="L36">
            <v>2309960075.1999998</v>
          </cell>
          <cell r="M36">
            <v>0.23613342596388989</v>
          </cell>
          <cell r="N36" t="str">
            <v xml:space="preserve">1. Resultados Alcanzados a la fecha: Con corte al segundo trimestre del 2022, se han comprometido recursos por $7,206,764,314 y obligado recursos por $3,566,416,223 (36,5% del 95% meta para la vigencia) principalmente en las actividades de pago a contratistas por prestación de servicios para atender las diferentes actividades misionales, para vistas de certificación, pago a comisionados de las salas especializadas de la comisión revisora y actividades del programa nacional de farmacovigilancia a cargo de la DMPB. 
2. Inconvenientes presentados: No aplica las actividades se estan realizando de manera normal.
3. Acciones de Mejora si aplica:  se espera continuar con una ejecución acorde con lo programado. </v>
          </cell>
          <cell r="O36">
            <v>2207388754.04</v>
          </cell>
          <cell r="P36">
            <v>0.22564817224405834</v>
          </cell>
          <cell r="Q36" t="str">
            <v>Con corte Septiembre 30, tercer trimestre del 2022, se han comprometido recursos por $7,827,582,810  y obligado recursos por $5,773,804,977  (59% del 95% meta para la vigencia) principalmente en las actividades de pago a contratistas por prestación de servicios para atender las diferentes actividades misionales, para vistas de certificación, pago a comisionados de las salas especializadas de la comisión revisora y actividades del programa nacional de farmacovigilancia a cargo de la DMPB.
2. Inconvenientes presentados: No aplica, las actividades presupuestales se estan realizando de manera normal.
3. Acciones de Mejora si aplica:  Se solicitaron controles de cambio POAI en actividades como registros sanitarios, auditorias y certificaciones,   con el proposito de trasladar y ejecutar recursos disponibles y buscar cubrir algunas contingencias derivadas de las fallas tecnologicas.</v>
          </cell>
          <cell r="R36">
            <v>2478546636.5463505</v>
          </cell>
          <cell r="S36">
            <v>0.25336702351805479</v>
          </cell>
          <cell r="T36" t="str">
            <v>Con corte a Diciembre 31 de 2022, cuarto trimestre del año, por la Dirección se comprometieron recursos por $8,374,378,548  y obligaron recursos por $8,244,082,816 (84,2% del 95% meta para la vigencia) principalmente en las actividades de pago a contratistas por prestación de servicios para  atender las diferentes actividades misionales, para vistas nacionales e internacionales de certificación de BPM, BPE; BPL, BPC entre otras, pago a comisionados de las 4 salas especializadas de la comisión revisora, actividades del programa nacional de farmacovigilancia, Demuestra la calidad, visitas nacionales e internacionales de evaluación farmaceutica de Registros sanitarios, actividades de Publicidad, capacitaciones  y asistencias tecnicas  a cargo de la DMPB entre otras para la ejecución de las actividades y metas misionales realizadas por la Dirección en la vigencia.
2. Inconvenientes presentados: Durante el tercer trimestre se presentó un segundo fallo cibernetico que impacto la ejecución de actividades en la dependencia.
3. Acciones de Mejora si aplica:  Se realizaron  revisiones al  POAI en actividades como registros sanitarios, auditorias y certificaciones,   con el proposito de buscar alternativas de cumplimiento y ejecución, se adicionaron  algunos  contratos requeridos para alcanzar las metas y gestionar actividades destinadas cubrir algunas contingencias derivadas de las fallas tecnologicas.</v>
          </cell>
        </row>
        <row r="37">
          <cell r="A37" t="str">
            <v>DM30</v>
          </cell>
          <cell r="B37" t="str">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ell>
          <cell r="C37">
            <v>21</v>
          </cell>
          <cell r="D37">
            <v>0</v>
          </cell>
          <cell r="E37">
            <v>21</v>
          </cell>
          <cell r="F37">
            <v>24</v>
          </cell>
          <cell r="G37">
            <v>0</v>
          </cell>
          <cell r="H37">
            <v>24</v>
          </cell>
          <cell r="I37">
            <v>2</v>
          </cell>
          <cell r="J37">
            <v>9.5238095238095233E-2</v>
          </cell>
          <cell r="K37" t="str">
            <v xml:space="preserve">1. Resultados Alcanzados a la fecha:  En el primer trimestre, los resultados obtenidos por estudio de autorizaciones temporales sin registro sanitario de desinfectantes y antibacteriales, se evidencia expedición de 2 autorizaciones de las 21 programadas, con respecto a la meta propuesta para el año 2022, con un avance del 10%, en el grupo de Registros sanitarios de medicamentos con Condición especial de Riesgo.
2. Inconvenientes presentados: El resultado de autorizaciones de este indicador corresponde de acuerdo con las radicaciones durante la emergencia sanitaria.
3. Acciones de Mejora: No aplica </v>
          </cell>
          <cell r="L37">
            <v>18</v>
          </cell>
          <cell r="M37">
            <v>0.8571428571428571</v>
          </cell>
          <cell r="N37" t="str">
            <v xml:space="preserve">1. Resultados Alcanzados a la fecha:  En el segundo trimestre, los resultados obtenidos por estudio de autorizaciones temporales sin registro sanitario de desinfectantes y antibacteriales, se evidencia expedición de 18 autorizaciones de las 21 programadas, con respecto a la meta propuesta para el año 2022, con un avance del 86%, en el grupo de Registros sanitarios de medicamentos con Condición especial de Riesgo.
2. Inconvenientes presentados: El resultado de autorizaciones de este indicador corresponde de acuerdo con las radicaciones durante la emergencia sanitaria. De acuerdo con la meta propuesta, para este trimestre se debería llevar el cumplimiento de la meta del 50%, y se dio cumplimiento al 95%.
3. Acciones de Mejora: No aplica </v>
          </cell>
          <cell r="O37">
            <v>4</v>
          </cell>
          <cell r="P37">
            <v>0.19047619047619047</v>
          </cell>
          <cell r="Q37" t="str">
            <v>1. Resultados Alcanzados a la fecha:  En el tercer trimestre, los resultados obtenidos por estudio de autorizaciones temporales sin registro sanitario de desinfectantes y antibacteriales, se evidencia expedición de 4 autorizaciones de las 21 programadas, con respecto a la meta propuesta para el año 2022, con un avance del 19%, en el grupo de Registros sanitarios de medicamentos con Condición especial de Riesgo.
2. Inconvenientes presentados: El resultado de autorizaciones de este indicador corresponde de acuerdo con las radicaciones durante la emergencia sanitaria. De acuerdo con la meta propuesta, para este trimestre se debería llevar el cumplimiento de la meta del 75%, y se dio cumplimiento mayor al 100%.
3. Acciones de Mejora:  Se realiza solicitud a la oficina de planeación, para el ajuste de la meta, de acuerdo a la evacuación de trámites del año 2022.</v>
          </cell>
          <cell r="R37">
            <v>0</v>
          </cell>
          <cell r="S37">
            <v>0</v>
          </cell>
          <cell r="T37" t="str">
            <v xml:space="preserve">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El 30 de junio de 2022 se levanta la medida extraordinaria de la emergencia sanitaria derivada por la pandemia del coronavirus; por consiguiente no es aplicable la radicación de este tipo de trámites y en consecuencia tampoco se han evaluado este tipo de solicitudes.
3. Acciones de Mejora si aplican:  Dado que el 30 de junio de 2022 se levanta la medida extraordinaria de la emergencia sanitaria derivada por la pandemia del coronavirus, con lo cual no aplica la radicación de este tipo de trámites, se hace necesario eliminar este indicador. </v>
          </cell>
        </row>
        <row r="38">
          <cell r="A38" t="str">
            <v>DM31</v>
          </cell>
          <cell r="B38" t="str">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ell>
          <cell r="C38">
            <v>1</v>
          </cell>
          <cell r="D38">
            <v>0</v>
          </cell>
          <cell r="E38">
            <v>1</v>
          </cell>
          <cell r="F38">
            <v>0</v>
          </cell>
          <cell r="G38">
            <v>0</v>
          </cell>
          <cell r="H38">
            <v>0</v>
          </cell>
          <cell r="I38">
            <v>0</v>
          </cell>
          <cell r="J38">
            <v>0</v>
          </cell>
          <cell r="K38" t="str">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v>
          </cell>
          <cell r="L38">
            <v>0</v>
          </cell>
          <cell r="M38">
            <v>0</v>
          </cell>
          <cell r="N38" t="str">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 A partir del 1º de julio no se reportará éste indicador debido a que la Presidencia emité el decreto de no continuar con la emergencia sanitaria.</v>
          </cell>
          <cell r="O38">
            <v>0</v>
          </cell>
          <cell r="P38">
            <v>0</v>
          </cell>
          <cell r="Q38" t="str">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v>
          </cell>
          <cell r="R38">
            <v>0</v>
          </cell>
          <cell r="S38">
            <v>0</v>
          </cell>
          <cell r="T38" t="str">
            <v>1. Resultados Alcanzados a la fecha. Para el cuarto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al decreto presidencial con el cual se dio por terminada la emergencia sanitaria, la DMPB no ha recibido ninguna solicitud por parte de los usuarios, por lo que la ejecución del presente indicador en lo corrido del año fue cero.
3. Acciones de Mejora si aplican:  Como se informó, a partir del 1º de julio no se reportará éste indicador debido a que la Presidencia emité el decreto de no continuar con la emergencia sanitaria. Para el 2023 no se reportara este indicador.</v>
          </cell>
        </row>
      </sheetData>
      <sheetData sheetId="30">
        <row r="6">
          <cell r="A6" t="str">
            <v>No. Acción</v>
          </cell>
          <cell r="B6" t="str">
            <v>Programa</v>
          </cell>
          <cell r="C6" t="str">
            <v>Dependencia Líder</v>
          </cell>
          <cell r="D6" t="str">
            <v>Macroproceso</v>
          </cell>
          <cell r="F6" t="str">
            <v>Proceso</v>
          </cell>
          <cell r="G6" t="str">
            <v>Acción Institucional</v>
          </cell>
          <cell r="H6" t="str">
            <v>Descripción de la Acción</v>
          </cell>
          <cell r="I6" t="str">
            <v>Fuente Financiación (Inversión-Funcionamiento)</v>
          </cell>
          <cell r="J6" t="str">
            <v>Nombre del Indicador</v>
          </cell>
          <cell r="K6" t="str">
            <v>Formula del Indicador</v>
          </cell>
          <cell r="L6" t="str">
            <v>Unidad de medida del indicador</v>
          </cell>
          <cell r="M6" t="str">
            <v>Periodicidad de Reporte</v>
          </cell>
          <cell r="N6" t="str">
            <v>Programado</v>
          </cell>
          <cell r="Q6" t="str">
            <v xml:space="preserve">Ejecución </v>
          </cell>
          <cell r="T6" t="str">
            <v>Ejecución total Numérica</v>
          </cell>
          <cell r="U6" t="str">
            <v>%</v>
          </cell>
          <cell r="V6" t="str">
            <v>Meta</v>
          </cell>
          <cell r="W6" t="str">
            <v>Verificación Sobrejecución</v>
          </cell>
          <cell r="X6" t="str">
            <v xml:space="preserve">Enero </v>
          </cell>
          <cell r="Z6" t="str">
            <v>Febrero</v>
          </cell>
          <cell r="AB6" t="str">
            <v>Marzo</v>
          </cell>
          <cell r="AD6" t="str">
            <v>AV I Trim</v>
          </cell>
          <cell r="AF6" t="str">
            <v>Abril</v>
          </cell>
          <cell r="AH6" t="str">
            <v>Mayo</v>
          </cell>
          <cell r="AJ6" t="str">
            <v>Junio</v>
          </cell>
          <cell r="AL6" t="str">
            <v>AV II Trim</v>
          </cell>
          <cell r="AN6" t="str">
            <v>Julio</v>
          </cell>
          <cell r="AP6" t="str">
            <v>Agosto</v>
          </cell>
          <cell r="AR6" t="str">
            <v>Septiembre</v>
          </cell>
          <cell r="AT6" t="str">
            <v>AV III Trim</v>
          </cell>
          <cell r="AV6" t="str">
            <v>Octubre</v>
          </cell>
          <cell r="AX6" t="str">
            <v>Noviembre</v>
          </cell>
          <cell r="AZ6" t="str">
            <v>Diciembre</v>
          </cell>
          <cell r="BB6" t="str">
            <v>AV IV Trim</v>
          </cell>
        </row>
        <row r="7">
          <cell r="N7" t="str">
            <v>Total</v>
          </cell>
          <cell r="O7" t="str">
            <v>Nacional e internacional
 &gt; 75 Kmts</v>
          </cell>
          <cell r="P7" t="str">
            <v xml:space="preserve">Otros (local)
&lt; 75 Kmts </v>
          </cell>
          <cell r="Q7" t="str">
            <v>Total</v>
          </cell>
          <cell r="R7" t="str">
            <v>Nacional e internacional
 &gt; 75 Kmts</v>
          </cell>
          <cell r="S7" t="str">
            <v xml:space="preserve">Otros (local)
&lt; 75 Kmts </v>
          </cell>
          <cell r="U7" t="str">
            <v>Ejecución Total Porcentual</v>
          </cell>
          <cell r="X7" t="str">
            <v>Nacional e internacional
 &gt; 75 Kmts</v>
          </cell>
          <cell r="Y7" t="str">
            <v xml:space="preserve">Otros (local)
&lt; 75 Kmts </v>
          </cell>
          <cell r="Z7" t="str">
            <v>Nacional e internacional
 &gt; 75 Kmts</v>
          </cell>
          <cell r="AA7" t="str">
            <v xml:space="preserve">Otros (local)
&lt; 75 Kmts </v>
          </cell>
          <cell r="AB7" t="str">
            <v>Nacional e internacional
 &gt; 75 Kmts</v>
          </cell>
          <cell r="AC7" t="str">
            <v xml:space="preserve">Otros (local)
&lt; 75 Kmts </v>
          </cell>
          <cell r="AD7" t="str">
            <v>Numérico</v>
          </cell>
          <cell r="AE7" t="str">
            <v>Porcentual</v>
          </cell>
          <cell r="AF7" t="str">
            <v>Nacional e internacional
 &gt; 75 Kmts</v>
          </cell>
          <cell r="AG7" t="str">
            <v xml:space="preserve">Otros (local)
&lt; 75 Kmts </v>
          </cell>
          <cell r="AH7" t="str">
            <v>Nacional e internacional
 &gt; 75 Kmts</v>
          </cell>
          <cell r="AI7" t="str">
            <v xml:space="preserve">Otros (local)
&lt; 75 Kmts </v>
          </cell>
          <cell r="AJ7" t="str">
            <v>Nacional e internacional
 &gt; 75 Kmts</v>
          </cell>
          <cell r="AK7" t="str">
            <v xml:space="preserve">Otros (local)
&lt; 75 Kmts </v>
          </cell>
          <cell r="AL7" t="str">
            <v>Numérico</v>
          </cell>
          <cell r="AM7" t="str">
            <v>Porcentual</v>
          </cell>
          <cell r="AN7" t="str">
            <v>Nacional e internacional
 &gt; 75 Kmts</v>
          </cell>
          <cell r="AO7" t="str">
            <v xml:space="preserve">Otros (local)
&lt; 75 Kmts </v>
          </cell>
          <cell r="AP7" t="str">
            <v>Nacional e internacional
 &gt; 75 Kmts</v>
          </cell>
          <cell r="AQ7" t="str">
            <v xml:space="preserve">Otros (local)
&lt; 75 Kmts </v>
          </cell>
          <cell r="AR7" t="str">
            <v>Nacional e internacional
 &gt; 75 Kmts</v>
          </cell>
          <cell r="AS7" t="str">
            <v xml:space="preserve">Otros (local)
&lt; 75 Kmts </v>
          </cell>
          <cell r="AT7" t="str">
            <v>Numérico</v>
          </cell>
          <cell r="AU7" t="str">
            <v>Porcentual</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Numérico</v>
          </cell>
          <cell r="BC7" t="str">
            <v>Porcentual</v>
          </cell>
          <cell r="BD7" t="str">
            <v>Verificación - GTT PAPF</v>
          </cell>
        </row>
        <row r="8">
          <cell r="A8" t="str">
            <v>DO01</v>
          </cell>
          <cell r="B8" t="str">
            <v>1. Fortalecimiento de IVC de los Productos Competencia del Invima</v>
          </cell>
          <cell r="C8" t="str">
            <v>Dirección de Operaciones Sanitarias</v>
          </cell>
          <cell r="D8" t="str">
            <v>Aseguramiento Sanitario</v>
          </cell>
          <cell r="E8" t="str">
            <v>ASS</v>
          </cell>
          <cell r="F8" t="str">
            <v>Educación Sanitaria y Asistencia Técnica</v>
          </cell>
          <cell r="G8" t="str">
            <v>Realizar capacitación a entes descentralizados y otros Actores</v>
          </cell>
          <cell r="H8" t="str">
            <v>Brindar capacitación a los Entes descentralizados y colectivos de usuarios en temas relacionados con los
asuntos competencia del Invima.</v>
          </cell>
          <cell r="I8" t="str">
            <v>Inversión</v>
          </cell>
          <cell r="J8" t="str">
            <v>Capacitaciones</v>
          </cell>
          <cell r="K8" t="str">
            <v>No. de Capacitaciones realizadas</v>
          </cell>
          <cell r="L8" t="str">
            <v>Número</v>
          </cell>
          <cell r="M8" t="str">
            <v>Mensual</v>
          </cell>
          <cell r="N8">
            <v>134</v>
          </cell>
          <cell r="O8">
            <v>29</v>
          </cell>
          <cell r="P8">
            <v>105</v>
          </cell>
          <cell r="Q8">
            <v>134</v>
          </cell>
          <cell r="R8">
            <v>29</v>
          </cell>
          <cell r="S8">
            <v>105</v>
          </cell>
          <cell r="T8">
            <v>134</v>
          </cell>
          <cell r="U8">
            <v>1</v>
          </cell>
          <cell r="V8">
            <v>1</v>
          </cell>
          <cell r="W8" t="str">
            <v/>
          </cell>
          <cell r="X8">
            <v>0</v>
          </cell>
          <cell r="Y8">
            <v>0</v>
          </cell>
          <cell r="Z8">
            <v>0</v>
          </cell>
          <cell r="AA8">
            <v>4</v>
          </cell>
          <cell r="AB8">
            <v>0</v>
          </cell>
          <cell r="AC8">
            <v>3</v>
          </cell>
          <cell r="AD8">
            <v>7</v>
          </cell>
          <cell r="AE8">
            <v>5.2238805970149252E-2</v>
          </cell>
          <cell r="AF8">
            <v>0</v>
          </cell>
          <cell r="AG8">
            <v>14</v>
          </cell>
          <cell r="AH8">
            <v>3</v>
          </cell>
          <cell r="AI8">
            <v>9</v>
          </cell>
          <cell r="AJ8">
            <v>5</v>
          </cell>
          <cell r="AK8">
            <v>13</v>
          </cell>
          <cell r="AL8">
            <v>44</v>
          </cell>
          <cell r="AM8">
            <v>0.32835820895522388</v>
          </cell>
          <cell r="AN8">
            <v>3</v>
          </cell>
          <cell r="AO8">
            <v>18</v>
          </cell>
          <cell r="AP8">
            <v>8</v>
          </cell>
          <cell r="AQ8">
            <v>9</v>
          </cell>
          <cell r="AR8">
            <v>5</v>
          </cell>
          <cell r="AS8">
            <v>10</v>
          </cell>
          <cell r="AT8">
            <v>53</v>
          </cell>
          <cell r="AU8">
            <v>0.39552238805970147</v>
          </cell>
          <cell r="AV8">
            <v>0</v>
          </cell>
          <cell r="AW8">
            <v>9</v>
          </cell>
          <cell r="AX8">
            <v>5</v>
          </cell>
          <cell r="AY8">
            <v>11</v>
          </cell>
          <cell r="AZ8">
            <v>0</v>
          </cell>
          <cell r="BA8">
            <v>5</v>
          </cell>
          <cell r="BB8">
            <v>30</v>
          </cell>
          <cell r="BC8">
            <v>0.22388059701492538</v>
          </cell>
          <cell r="BD8" t="str">
            <v/>
          </cell>
        </row>
        <row r="9">
          <cell r="A9" t="str">
            <v>DO02</v>
          </cell>
          <cell r="B9" t="str">
            <v>1. Fortalecimiento de IVC de los Productos Competencia del Invima</v>
          </cell>
          <cell r="C9" t="str">
            <v>Dirección de Operaciones Sanitarias</v>
          </cell>
          <cell r="D9" t="str">
            <v>Aseguramiento Sanitario</v>
          </cell>
          <cell r="E9" t="str">
            <v>ASS</v>
          </cell>
          <cell r="F9" t="str">
            <v>Educación Sanitaria y Asistencia Técnica</v>
          </cell>
          <cell r="G9" t="str">
            <v>Realizar asistencia Técnica a entes territoriales y otros actores</v>
          </cell>
          <cell r="H9" t="str">
            <v>Brindar asistencia técnica a los Entes descentralizados relacionada con los asuntos de competencia del Invima</v>
          </cell>
          <cell r="I9" t="str">
            <v>Inversión</v>
          </cell>
          <cell r="J9" t="str">
            <v>Asistencias Técnicas</v>
          </cell>
          <cell r="K9" t="str">
            <v>No.asistencias técnicas realizadas</v>
          </cell>
          <cell r="L9" t="str">
            <v>Número</v>
          </cell>
          <cell r="M9" t="str">
            <v>Mensual</v>
          </cell>
          <cell r="N9">
            <v>27</v>
          </cell>
          <cell r="O9">
            <v>17</v>
          </cell>
          <cell r="P9">
            <v>10</v>
          </cell>
          <cell r="Q9">
            <v>27</v>
          </cell>
          <cell r="R9">
            <v>17</v>
          </cell>
          <cell r="S9">
            <v>10</v>
          </cell>
          <cell r="T9">
            <v>27</v>
          </cell>
          <cell r="U9">
            <v>1</v>
          </cell>
          <cell r="V9">
            <v>1</v>
          </cell>
          <cell r="W9" t="str">
            <v/>
          </cell>
          <cell r="X9">
            <v>0</v>
          </cell>
          <cell r="Y9">
            <v>1</v>
          </cell>
          <cell r="Z9">
            <v>3</v>
          </cell>
          <cell r="AA9">
            <v>2</v>
          </cell>
          <cell r="AB9">
            <v>3</v>
          </cell>
          <cell r="AC9">
            <v>0</v>
          </cell>
          <cell r="AD9">
            <v>9</v>
          </cell>
          <cell r="AE9">
            <v>0.33333333333333331</v>
          </cell>
          <cell r="AF9">
            <v>1</v>
          </cell>
          <cell r="AG9">
            <v>0</v>
          </cell>
          <cell r="AH9">
            <v>1</v>
          </cell>
          <cell r="AI9">
            <v>0</v>
          </cell>
          <cell r="AJ9">
            <v>2</v>
          </cell>
          <cell r="AK9">
            <v>0</v>
          </cell>
          <cell r="AL9">
            <v>4</v>
          </cell>
          <cell r="AM9">
            <v>0.14814814814814814</v>
          </cell>
          <cell r="AN9">
            <v>3</v>
          </cell>
          <cell r="AO9">
            <v>1</v>
          </cell>
          <cell r="AP9">
            <v>1</v>
          </cell>
          <cell r="AQ9">
            <v>0</v>
          </cell>
          <cell r="AR9">
            <v>2</v>
          </cell>
          <cell r="AS9">
            <v>1</v>
          </cell>
          <cell r="AT9">
            <v>8</v>
          </cell>
          <cell r="AU9">
            <v>0.29629629629629628</v>
          </cell>
          <cell r="AV9">
            <v>1</v>
          </cell>
          <cell r="AW9">
            <v>3</v>
          </cell>
          <cell r="AX9">
            <v>0</v>
          </cell>
          <cell r="AY9">
            <v>1</v>
          </cell>
          <cell r="AZ9">
            <v>0</v>
          </cell>
          <cell r="BA9">
            <v>1</v>
          </cell>
          <cell r="BB9">
            <v>6</v>
          </cell>
          <cell r="BC9">
            <v>0.22222222222222221</v>
          </cell>
          <cell r="BD9" t="str">
            <v/>
          </cell>
        </row>
        <row r="10">
          <cell r="A10" t="str">
            <v>DO03</v>
          </cell>
          <cell r="B10" t="str">
            <v>1. Fortalecimiento de IVC de los Productos Competencia del Invima</v>
          </cell>
          <cell r="C10" t="str">
            <v>Dirección de Operaciones Sanitarias</v>
          </cell>
          <cell r="D10" t="str">
            <v>Inspección, Vigilancia y Control</v>
          </cell>
          <cell r="E10" t="str">
            <v>IVC</v>
          </cell>
          <cell r="F10" t="str">
            <v>Inspección</v>
          </cell>
          <cell r="G10" t="str">
            <v xml:space="preserve">Realizar Inspección , vigilancia y control  a establecimientos de competencia de la Dirección (Bancos de Sangre) </v>
          </cell>
          <cell r="H10"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0" t="str">
            <v>Inversión</v>
          </cell>
          <cell r="J10" t="str">
            <v>Visitas de IVC</v>
          </cell>
          <cell r="K10" t="str">
            <v xml:space="preserve">No. De Inspecciones de IVC de Bancos Sangre - realizadas </v>
          </cell>
          <cell r="L10" t="str">
            <v>Número</v>
          </cell>
          <cell r="M10" t="str">
            <v>Mensual</v>
          </cell>
          <cell r="N10">
            <v>104</v>
          </cell>
          <cell r="O10">
            <v>75</v>
          </cell>
          <cell r="P10">
            <v>29</v>
          </cell>
          <cell r="Q10">
            <v>104</v>
          </cell>
          <cell r="R10">
            <v>75</v>
          </cell>
          <cell r="S10">
            <v>29</v>
          </cell>
          <cell r="T10">
            <v>104</v>
          </cell>
          <cell r="U10">
            <v>1</v>
          </cell>
          <cell r="V10">
            <v>1</v>
          </cell>
          <cell r="W10" t="str">
            <v/>
          </cell>
          <cell r="X10">
            <v>0</v>
          </cell>
          <cell r="Y10">
            <v>8</v>
          </cell>
          <cell r="Z10">
            <v>5</v>
          </cell>
          <cell r="AA10">
            <v>2</v>
          </cell>
          <cell r="AB10">
            <v>8</v>
          </cell>
          <cell r="AC10">
            <v>0</v>
          </cell>
          <cell r="AD10">
            <v>23</v>
          </cell>
          <cell r="AE10">
            <v>0.22115384615384615</v>
          </cell>
          <cell r="AF10">
            <v>2</v>
          </cell>
          <cell r="AG10">
            <v>7</v>
          </cell>
          <cell r="AH10">
            <v>6</v>
          </cell>
          <cell r="AI10">
            <v>5</v>
          </cell>
          <cell r="AJ10">
            <v>7</v>
          </cell>
          <cell r="AK10">
            <v>1</v>
          </cell>
          <cell r="AL10">
            <v>28</v>
          </cell>
          <cell r="AM10">
            <v>0.26923076923076922</v>
          </cell>
          <cell r="AN10">
            <v>7</v>
          </cell>
          <cell r="AO10">
            <v>1</v>
          </cell>
          <cell r="AP10">
            <v>10</v>
          </cell>
          <cell r="AQ10">
            <v>2</v>
          </cell>
          <cell r="AR10">
            <v>14</v>
          </cell>
          <cell r="AS10">
            <v>0</v>
          </cell>
          <cell r="AT10">
            <v>34</v>
          </cell>
          <cell r="AU10">
            <v>0.32692307692307693</v>
          </cell>
          <cell r="AV10">
            <v>12</v>
          </cell>
          <cell r="AW10">
            <v>1</v>
          </cell>
          <cell r="AX10">
            <v>3</v>
          </cell>
          <cell r="AY10">
            <v>0</v>
          </cell>
          <cell r="AZ10">
            <v>1</v>
          </cell>
          <cell r="BA10">
            <v>2</v>
          </cell>
          <cell r="BB10">
            <v>19</v>
          </cell>
          <cell r="BC10">
            <v>0.18269230769230768</v>
          </cell>
          <cell r="BD10" t="str">
            <v/>
          </cell>
        </row>
        <row r="11">
          <cell r="A11" t="str">
            <v>DO04</v>
          </cell>
          <cell r="B11" t="str">
            <v>1. Fortalecimiento de IVC de los Productos Competencia del Invima</v>
          </cell>
          <cell r="C11" t="str">
            <v>Dirección de Operaciones Sanitarias</v>
          </cell>
          <cell r="D11" t="str">
            <v>Inspección, Vigilancia y Control</v>
          </cell>
          <cell r="E11" t="str">
            <v>IVC</v>
          </cell>
          <cell r="F11" t="str">
            <v>Inspección</v>
          </cell>
          <cell r="G11" t="str">
            <v xml:space="preserve">Realizar Inspección , vigilancia y control  a establecimientos de competencia de la Dirección (Cosméticos) </v>
          </cell>
          <cell r="H11"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1" t="str">
            <v>Inversión</v>
          </cell>
          <cell r="J11" t="str">
            <v>Visitas de IVC</v>
          </cell>
          <cell r="K11" t="str">
            <v>No. De Inspecciones de IVC realizadas -  COSMÉTICOS</v>
          </cell>
          <cell r="L11" t="str">
            <v>Número</v>
          </cell>
          <cell r="M11" t="str">
            <v>Mensual</v>
          </cell>
          <cell r="N11">
            <v>469</v>
          </cell>
          <cell r="O11">
            <v>160</v>
          </cell>
          <cell r="P11">
            <v>309</v>
          </cell>
          <cell r="Q11">
            <v>469</v>
          </cell>
          <cell r="R11">
            <v>160</v>
          </cell>
          <cell r="S11">
            <v>309</v>
          </cell>
          <cell r="T11">
            <v>469</v>
          </cell>
          <cell r="U11">
            <v>1</v>
          </cell>
          <cell r="V11">
            <v>1</v>
          </cell>
          <cell r="W11" t="str">
            <v/>
          </cell>
          <cell r="X11">
            <v>7</v>
          </cell>
          <cell r="Y11">
            <v>17</v>
          </cell>
          <cell r="Z11">
            <v>13</v>
          </cell>
          <cell r="AA11">
            <v>24</v>
          </cell>
          <cell r="AB11">
            <v>18</v>
          </cell>
          <cell r="AC11">
            <v>3</v>
          </cell>
          <cell r="AD11">
            <v>82</v>
          </cell>
          <cell r="AE11">
            <v>0.17484008528784648</v>
          </cell>
          <cell r="AF11">
            <v>8</v>
          </cell>
          <cell r="AG11">
            <v>37</v>
          </cell>
          <cell r="AH11">
            <v>6</v>
          </cell>
          <cell r="AI11">
            <v>26</v>
          </cell>
          <cell r="AJ11">
            <v>2</v>
          </cell>
          <cell r="AK11">
            <v>23</v>
          </cell>
          <cell r="AL11">
            <v>102</v>
          </cell>
          <cell r="AM11">
            <v>0.21748400852878466</v>
          </cell>
          <cell r="AN11">
            <v>9</v>
          </cell>
          <cell r="AO11">
            <v>49</v>
          </cell>
          <cell r="AP11">
            <v>17</v>
          </cell>
          <cell r="AQ11">
            <v>28</v>
          </cell>
          <cell r="AR11">
            <v>43</v>
          </cell>
          <cell r="AS11">
            <v>50</v>
          </cell>
          <cell r="AT11">
            <v>196</v>
          </cell>
          <cell r="AU11">
            <v>0.41791044776119401</v>
          </cell>
          <cell r="AV11">
            <v>17</v>
          </cell>
          <cell r="AW11">
            <v>36</v>
          </cell>
          <cell r="AX11">
            <v>20</v>
          </cell>
          <cell r="AY11">
            <v>11</v>
          </cell>
          <cell r="AZ11">
            <v>0</v>
          </cell>
          <cell r="BA11">
            <v>5</v>
          </cell>
          <cell r="BB11">
            <v>89</v>
          </cell>
          <cell r="BC11">
            <v>0.18976545842217485</v>
          </cell>
          <cell r="BD11" t="str">
            <v/>
          </cell>
        </row>
        <row r="12">
          <cell r="A12" t="str">
            <v>DO05</v>
          </cell>
          <cell r="B12" t="str">
            <v>1. Fortalecimiento de IVC de los Productos Competencia del Invima</v>
          </cell>
          <cell r="C12" t="str">
            <v>Dirección de Operaciones Sanitarias</v>
          </cell>
          <cell r="D12" t="str">
            <v>Inspección, Vigilancia y Control</v>
          </cell>
          <cell r="E12" t="str">
            <v>IVC</v>
          </cell>
          <cell r="F12" t="str">
            <v>Inspección</v>
          </cell>
          <cell r="G12" t="str">
            <v xml:space="preserve">Realizar Inspección , vigilancia y control  a establecimientos de competencia de la Dirección (Dispositivos) </v>
          </cell>
          <cell r="H12"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2" t="str">
            <v>Inversión</v>
          </cell>
          <cell r="J12" t="str">
            <v>Visitas de IVC</v>
          </cell>
          <cell r="K12" t="str">
            <v>No. De Inspecciones de IVC realizadas -DISPOSITIVOS</v>
          </cell>
          <cell r="L12" t="str">
            <v>Número</v>
          </cell>
          <cell r="M12" t="str">
            <v>Mensual</v>
          </cell>
          <cell r="N12">
            <v>450</v>
          </cell>
          <cell r="O12">
            <v>136</v>
          </cell>
          <cell r="P12">
            <v>314</v>
          </cell>
          <cell r="Q12">
            <v>450</v>
          </cell>
          <cell r="R12">
            <v>136</v>
          </cell>
          <cell r="S12">
            <v>314</v>
          </cell>
          <cell r="T12">
            <v>450</v>
          </cell>
          <cell r="U12">
            <v>1</v>
          </cell>
          <cell r="V12">
            <v>1</v>
          </cell>
          <cell r="W12" t="str">
            <v/>
          </cell>
          <cell r="X12">
            <v>1</v>
          </cell>
          <cell r="Y12">
            <v>22</v>
          </cell>
          <cell r="Z12">
            <v>0</v>
          </cell>
          <cell r="AA12">
            <v>23</v>
          </cell>
          <cell r="AB12">
            <v>18</v>
          </cell>
          <cell r="AC12">
            <v>24</v>
          </cell>
          <cell r="AD12">
            <v>88</v>
          </cell>
          <cell r="AE12">
            <v>0.19555555555555557</v>
          </cell>
          <cell r="AF12">
            <v>1</v>
          </cell>
          <cell r="AG12">
            <v>29</v>
          </cell>
          <cell r="AH12">
            <v>1</v>
          </cell>
          <cell r="AI12">
            <v>13</v>
          </cell>
          <cell r="AJ12">
            <v>13</v>
          </cell>
          <cell r="AK12">
            <v>54</v>
          </cell>
          <cell r="AL12">
            <v>111</v>
          </cell>
          <cell r="AM12">
            <v>0.24666666666666667</v>
          </cell>
          <cell r="AN12">
            <v>16</v>
          </cell>
          <cell r="AO12">
            <v>36</v>
          </cell>
          <cell r="AP12">
            <v>29</v>
          </cell>
          <cell r="AQ12">
            <v>33</v>
          </cell>
          <cell r="AR12">
            <v>16</v>
          </cell>
          <cell r="AS12">
            <v>18</v>
          </cell>
          <cell r="AT12">
            <v>148</v>
          </cell>
          <cell r="AU12">
            <v>0.3288888888888889</v>
          </cell>
          <cell r="AV12">
            <v>15</v>
          </cell>
          <cell r="AW12">
            <v>37</v>
          </cell>
          <cell r="AX12">
            <v>26</v>
          </cell>
          <cell r="AY12">
            <v>22</v>
          </cell>
          <cell r="AZ12">
            <v>0</v>
          </cell>
          <cell r="BA12">
            <v>3</v>
          </cell>
          <cell r="BB12">
            <v>103</v>
          </cell>
          <cell r="BC12">
            <v>0.22888888888888889</v>
          </cell>
          <cell r="BD12" t="str">
            <v/>
          </cell>
        </row>
        <row r="13">
          <cell r="A13" t="str">
            <v>DO06</v>
          </cell>
          <cell r="B13" t="str">
            <v>1. Fortalecimiento de IVC de los Productos Competencia del Invima</v>
          </cell>
          <cell r="C13" t="str">
            <v>Dirección de Operaciones Sanitarias</v>
          </cell>
          <cell r="D13" t="str">
            <v>Inspección, Vigilancia y Control</v>
          </cell>
          <cell r="E13" t="str">
            <v>IVC</v>
          </cell>
          <cell r="F13" t="str">
            <v>Inspección</v>
          </cell>
          <cell r="G13" t="str">
            <v xml:space="preserve">Realizar Inspección , vigilancia y control  a establecimientos de competencia de la Dirección (Medicamentos) </v>
          </cell>
          <cell r="H13"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3" t="str">
            <v>Inversión</v>
          </cell>
          <cell r="J13" t="str">
            <v>Visitas de IVC</v>
          </cell>
          <cell r="K13" t="str">
            <v>No. De Inspecciones de IVC realizadas - MEDICAMENTOS</v>
          </cell>
          <cell r="L13" t="str">
            <v>Número</v>
          </cell>
          <cell r="M13" t="str">
            <v>Mensual</v>
          </cell>
          <cell r="N13">
            <v>491</v>
          </cell>
          <cell r="O13">
            <v>243</v>
          </cell>
          <cell r="P13">
            <v>248</v>
          </cell>
          <cell r="Q13">
            <v>491</v>
          </cell>
          <cell r="R13">
            <v>243</v>
          </cell>
          <cell r="S13">
            <v>248</v>
          </cell>
          <cell r="T13">
            <v>491</v>
          </cell>
          <cell r="U13">
            <v>1</v>
          </cell>
          <cell r="V13">
            <v>1</v>
          </cell>
          <cell r="W13" t="str">
            <v/>
          </cell>
          <cell r="X13">
            <v>7</v>
          </cell>
          <cell r="Y13">
            <v>10</v>
          </cell>
          <cell r="Z13">
            <v>12</v>
          </cell>
          <cell r="AA13">
            <v>41</v>
          </cell>
          <cell r="AB13">
            <v>20</v>
          </cell>
          <cell r="AC13">
            <v>17</v>
          </cell>
          <cell r="AD13">
            <v>107</v>
          </cell>
          <cell r="AE13">
            <v>0.21792260692464357</v>
          </cell>
          <cell r="AF13">
            <v>11</v>
          </cell>
          <cell r="AG13">
            <v>22</v>
          </cell>
          <cell r="AH13">
            <v>27</v>
          </cell>
          <cell r="AI13">
            <v>29</v>
          </cell>
          <cell r="AJ13">
            <v>15</v>
          </cell>
          <cell r="AK13">
            <v>11</v>
          </cell>
          <cell r="AL13">
            <v>115</v>
          </cell>
          <cell r="AM13">
            <v>0.23421588594704684</v>
          </cell>
          <cell r="AN13">
            <v>8</v>
          </cell>
          <cell r="AO13">
            <v>20</v>
          </cell>
          <cell r="AP13">
            <v>31</v>
          </cell>
          <cell r="AQ13">
            <v>18</v>
          </cell>
          <cell r="AR13">
            <v>43</v>
          </cell>
          <cell r="AS13">
            <v>20</v>
          </cell>
          <cell r="AT13">
            <v>140</v>
          </cell>
          <cell r="AU13">
            <v>0.285132382892057</v>
          </cell>
          <cell r="AV13">
            <v>26</v>
          </cell>
          <cell r="AW13">
            <v>41</v>
          </cell>
          <cell r="AX13">
            <v>37</v>
          </cell>
          <cell r="AY13">
            <v>15</v>
          </cell>
          <cell r="AZ13">
            <v>6</v>
          </cell>
          <cell r="BA13">
            <v>4</v>
          </cell>
          <cell r="BB13">
            <v>129</v>
          </cell>
          <cell r="BC13">
            <v>0.26272912423625255</v>
          </cell>
          <cell r="BD13" t="str">
            <v/>
          </cell>
        </row>
        <row r="14">
          <cell r="A14" t="str">
            <v>DO07</v>
          </cell>
          <cell r="B14" t="str">
            <v>1. Fortalecimiento de IVC de los Productos Competencia del Invima</v>
          </cell>
          <cell r="C14" t="str">
            <v>Dirección de Operaciones Sanitarias</v>
          </cell>
          <cell r="D14" t="str">
            <v>Inspección, Vigilancia y Control</v>
          </cell>
          <cell r="E14" t="str">
            <v>IVC</v>
          </cell>
          <cell r="F14" t="str">
            <v>Inspección</v>
          </cell>
          <cell r="G14" t="str">
            <v xml:space="preserve">Realizar Inspección , vigilancia y control  a establecimientos de competencia de la Dirección (Alimentos) </v>
          </cell>
          <cell r="H14"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4" t="str">
            <v>Funcionamiento</v>
          </cell>
          <cell r="J14" t="str">
            <v>Visitas de IVC</v>
          </cell>
          <cell r="K14" t="str">
            <v>No. De Inspecciones de IVC realizadas - ALIMENTOS</v>
          </cell>
          <cell r="L14" t="str">
            <v>Número</v>
          </cell>
          <cell r="M14" t="str">
            <v>Mensual</v>
          </cell>
          <cell r="N14">
            <v>10004</v>
          </cell>
          <cell r="O14">
            <v>4778</v>
          </cell>
          <cell r="P14">
            <v>5226</v>
          </cell>
          <cell r="Q14">
            <v>10004</v>
          </cell>
          <cell r="R14">
            <v>4778</v>
          </cell>
          <cell r="S14">
            <v>5226</v>
          </cell>
          <cell r="T14">
            <v>10004</v>
          </cell>
          <cell r="U14">
            <v>1</v>
          </cell>
          <cell r="V14">
            <v>1</v>
          </cell>
          <cell r="W14" t="str">
            <v/>
          </cell>
          <cell r="X14">
            <v>171</v>
          </cell>
          <cell r="Y14">
            <v>502</v>
          </cell>
          <cell r="Z14">
            <v>507</v>
          </cell>
          <cell r="AA14">
            <v>503</v>
          </cell>
          <cell r="AB14">
            <v>451</v>
          </cell>
          <cell r="AC14">
            <v>655</v>
          </cell>
          <cell r="AD14">
            <v>2789</v>
          </cell>
          <cell r="AE14">
            <v>0.27878848460615752</v>
          </cell>
          <cell r="AF14">
            <v>343</v>
          </cell>
          <cell r="AG14">
            <v>471</v>
          </cell>
          <cell r="AH14">
            <v>555</v>
          </cell>
          <cell r="AI14">
            <v>540</v>
          </cell>
          <cell r="AJ14">
            <v>384</v>
          </cell>
          <cell r="AK14">
            <v>351</v>
          </cell>
          <cell r="AL14">
            <v>2644</v>
          </cell>
          <cell r="AM14">
            <v>0.26429428228708518</v>
          </cell>
          <cell r="AN14">
            <v>332</v>
          </cell>
          <cell r="AO14">
            <v>358</v>
          </cell>
          <cell r="AP14">
            <v>614</v>
          </cell>
          <cell r="AQ14">
            <v>373</v>
          </cell>
          <cell r="AR14">
            <v>464</v>
          </cell>
          <cell r="AS14">
            <v>437</v>
          </cell>
          <cell r="AT14">
            <v>2578</v>
          </cell>
          <cell r="AU14">
            <v>0.25769692123150739</v>
          </cell>
          <cell r="AV14">
            <v>257</v>
          </cell>
          <cell r="AW14">
            <v>386</v>
          </cell>
          <cell r="AX14">
            <v>425</v>
          </cell>
          <cell r="AY14">
            <v>412</v>
          </cell>
          <cell r="AZ14">
            <v>275</v>
          </cell>
          <cell r="BA14">
            <v>238</v>
          </cell>
          <cell r="BB14">
            <v>1993</v>
          </cell>
          <cell r="BC14">
            <v>0.19922031187524991</v>
          </cell>
          <cell r="BD14" t="str">
            <v/>
          </cell>
        </row>
        <row r="15">
          <cell r="A15" t="str">
            <v>DO08</v>
          </cell>
          <cell r="B15" t="str">
            <v>1. Fortalecimiento de IVC de los Productos Competencia del Invima</v>
          </cell>
          <cell r="C15" t="str">
            <v>Dirección de Operaciones Sanitarias</v>
          </cell>
          <cell r="D15" t="str">
            <v>Inspección, Vigilancia y Control</v>
          </cell>
          <cell r="E15" t="str">
            <v>IVC</v>
          </cell>
          <cell r="F15" t="str">
            <v>Inspección</v>
          </cell>
          <cell r="G15" t="str">
            <v xml:space="preserve">Realizar Inspección , vigilancia y control  a establecimientos de competencia de la Dirección (PBA) </v>
          </cell>
          <cell r="H15"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5" t="str">
            <v>Funcionamiento</v>
          </cell>
          <cell r="J15" t="str">
            <v>Visitas de IVC</v>
          </cell>
          <cell r="K15" t="str">
            <v>No. De Inspecciones de IVC realizadas - PBA</v>
          </cell>
          <cell r="L15" t="str">
            <v>Número</v>
          </cell>
          <cell r="M15" t="str">
            <v>Mensual</v>
          </cell>
          <cell r="N15">
            <v>772</v>
          </cell>
          <cell r="O15">
            <v>293</v>
          </cell>
          <cell r="P15">
            <v>479</v>
          </cell>
          <cell r="Q15">
            <v>772</v>
          </cell>
          <cell r="R15">
            <v>293</v>
          </cell>
          <cell r="S15">
            <v>479</v>
          </cell>
          <cell r="T15">
            <v>772</v>
          </cell>
          <cell r="U15">
            <v>1</v>
          </cell>
          <cell r="V15">
            <v>1</v>
          </cell>
          <cell r="W15" t="str">
            <v/>
          </cell>
          <cell r="X15">
            <v>2</v>
          </cell>
          <cell r="Y15">
            <v>25</v>
          </cell>
          <cell r="Z15">
            <v>8</v>
          </cell>
          <cell r="AA15">
            <v>37</v>
          </cell>
          <cell r="AB15">
            <v>17</v>
          </cell>
          <cell r="AC15">
            <v>50</v>
          </cell>
          <cell r="AD15">
            <v>139</v>
          </cell>
          <cell r="AE15">
            <v>0.18005181347150259</v>
          </cell>
          <cell r="AF15">
            <v>7</v>
          </cell>
          <cell r="AG15">
            <v>38</v>
          </cell>
          <cell r="AH15">
            <v>16</v>
          </cell>
          <cell r="AI15">
            <v>46</v>
          </cell>
          <cell r="AJ15">
            <v>26</v>
          </cell>
          <cell r="AK15">
            <v>37</v>
          </cell>
          <cell r="AL15">
            <v>170</v>
          </cell>
          <cell r="AM15">
            <v>0.22020725388601037</v>
          </cell>
          <cell r="AN15">
            <v>21</v>
          </cell>
          <cell r="AO15">
            <v>37</v>
          </cell>
          <cell r="AP15">
            <v>57</v>
          </cell>
          <cell r="AQ15">
            <v>54</v>
          </cell>
          <cell r="AR15">
            <v>49</v>
          </cell>
          <cell r="AS15">
            <v>52</v>
          </cell>
          <cell r="AT15">
            <v>270</v>
          </cell>
          <cell r="AU15">
            <v>0.34974093264248707</v>
          </cell>
          <cell r="AV15">
            <v>32</v>
          </cell>
          <cell r="AW15">
            <v>41</v>
          </cell>
          <cell r="AX15">
            <v>34</v>
          </cell>
          <cell r="AY15">
            <v>34</v>
          </cell>
          <cell r="AZ15">
            <v>24</v>
          </cell>
          <cell r="BA15">
            <v>28</v>
          </cell>
          <cell r="BB15">
            <v>193</v>
          </cell>
          <cell r="BC15">
            <v>0.25</v>
          </cell>
          <cell r="BD15" t="str">
            <v/>
          </cell>
        </row>
        <row r="16">
          <cell r="A16" t="str">
            <v>DO09</v>
          </cell>
          <cell r="B16" t="str">
            <v>1. Fortalecimiento de IVC de los Productos Competencia del Invima</v>
          </cell>
          <cell r="C16" t="str">
            <v>Dirección de Operaciones Sanitarias</v>
          </cell>
          <cell r="D16" t="str">
            <v>Inspección, Vigilancia y Control</v>
          </cell>
          <cell r="E16" t="str">
            <v>IVC</v>
          </cell>
          <cell r="F16" t="str">
            <v>Inspección</v>
          </cell>
          <cell r="G16" t="str">
            <v>Realizar Inspección, vigilancia y control basada en riesgo en Plantas de Beneficio de Bovinos con clasificación exportación del proyecto PINES (PBA)</v>
          </cell>
          <cell r="H16" t="str">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ell>
          <cell r="I16" t="str">
            <v>Funcionamiento</v>
          </cell>
          <cell r="J16" t="str">
            <v>Días de gestión de la IVC basada en riesgo en Planta de Beneficio de Bovinos con clasificación exportación del proyecto PINES</v>
          </cell>
          <cell r="K16" t="str">
            <v>Días de inspección ejecutados por los equipos PINES</v>
          </cell>
          <cell r="L16" t="str">
            <v>Número</v>
          </cell>
          <cell r="M16" t="str">
            <v>Trimestral</v>
          </cell>
          <cell r="N16">
            <v>661</v>
          </cell>
          <cell r="O16">
            <v>0</v>
          </cell>
          <cell r="P16">
            <v>661</v>
          </cell>
          <cell r="Q16">
            <v>661</v>
          </cell>
          <cell r="R16">
            <v>0</v>
          </cell>
          <cell r="S16">
            <v>661</v>
          </cell>
          <cell r="T16">
            <v>661</v>
          </cell>
          <cell r="U16">
            <v>1</v>
          </cell>
          <cell r="V16">
            <v>1</v>
          </cell>
          <cell r="W16" t="str">
            <v/>
          </cell>
          <cell r="X16">
            <v>0</v>
          </cell>
          <cell r="Y16">
            <v>0</v>
          </cell>
          <cell r="Z16">
            <v>0</v>
          </cell>
          <cell r="AA16">
            <v>0</v>
          </cell>
          <cell r="AB16">
            <v>0</v>
          </cell>
          <cell r="AC16">
            <v>69</v>
          </cell>
          <cell r="AD16">
            <v>69</v>
          </cell>
          <cell r="AE16">
            <v>0.1043872919818457</v>
          </cell>
          <cell r="AF16">
            <v>0</v>
          </cell>
          <cell r="AG16">
            <v>70</v>
          </cell>
          <cell r="AH16">
            <v>0</v>
          </cell>
          <cell r="AI16">
            <v>73</v>
          </cell>
          <cell r="AJ16">
            <v>0</v>
          </cell>
          <cell r="AK16">
            <v>72</v>
          </cell>
          <cell r="AL16">
            <v>215</v>
          </cell>
          <cell r="AM16">
            <v>0.32526475037821484</v>
          </cell>
          <cell r="AN16">
            <v>0</v>
          </cell>
          <cell r="AO16">
            <v>73</v>
          </cell>
          <cell r="AP16">
            <v>0</v>
          </cell>
          <cell r="AQ16">
            <v>78</v>
          </cell>
          <cell r="AR16">
            <v>0</v>
          </cell>
          <cell r="AS16">
            <v>79</v>
          </cell>
          <cell r="AT16">
            <v>230</v>
          </cell>
          <cell r="AU16">
            <v>0.34795763993948564</v>
          </cell>
          <cell r="AV16">
            <v>0</v>
          </cell>
          <cell r="AW16">
            <v>75</v>
          </cell>
          <cell r="AX16">
            <v>0</v>
          </cell>
          <cell r="AY16">
            <v>72</v>
          </cell>
          <cell r="AZ16">
            <v>0</v>
          </cell>
          <cell r="BA16">
            <v>0</v>
          </cell>
          <cell r="BB16">
            <v>147</v>
          </cell>
          <cell r="BC16">
            <v>0.22239031770045387</v>
          </cell>
          <cell r="BD16" t="str">
            <v/>
          </cell>
        </row>
        <row r="17">
          <cell r="A17" t="str">
            <v>DO10</v>
          </cell>
          <cell r="B17" t="str">
            <v>1. Fortalecimiento de IVC de los Productos Competencia del Invima</v>
          </cell>
          <cell r="C17" t="str">
            <v>Dirección de Operaciones Sanitarias</v>
          </cell>
          <cell r="E17" t="str">
            <v/>
          </cell>
          <cell r="G17" t="str">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ell>
          <cell r="H17" t="str">
            <v>Emitir Certificados de Inspección Sanitaria de Importación y Exportación en los puertos, aeropuertos y pasos fronterizos. CIS IMPORTACION Y EXPORTACION</v>
          </cell>
          <cell r="I17" t="str">
            <v>Funcionamiento</v>
          </cell>
          <cell r="J17" t="str">
            <v xml:space="preserve">Porcentaje de cuumplimiento en la  proyeccion de Trámites de solicitud de Certificados de Inspección Sanitaria emitidos  </v>
          </cell>
          <cell r="K17" t="str">
            <v>Cantidad de CIS emitidos</v>
          </cell>
          <cell r="L17" t="str">
            <v>Número</v>
          </cell>
          <cell r="M17" t="str">
            <v>Trimestral</v>
          </cell>
          <cell r="N17">
            <v>74247</v>
          </cell>
          <cell r="O17">
            <v>0</v>
          </cell>
          <cell r="P17">
            <v>74247</v>
          </cell>
          <cell r="Q17">
            <v>74247</v>
          </cell>
          <cell r="R17">
            <v>0</v>
          </cell>
          <cell r="S17">
            <v>74247</v>
          </cell>
          <cell r="T17">
            <v>74247</v>
          </cell>
          <cell r="U17">
            <v>1</v>
          </cell>
          <cell r="V17">
            <v>1</v>
          </cell>
          <cell r="W17" t="str">
            <v/>
          </cell>
          <cell r="X17">
            <v>0</v>
          </cell>
          <cell r="Y17">
            <v>5041</v>
          </cell>
          <cell r="Z17">
            <v>0</v>
          </cell>
          <cell r="AA17">
            <v>4281</v>
          </cell>
          <cell r="AC17">
            <v>7390</v>
          </cell>
          <cell r="AD17">
            <v>16712</v>
          </cell>
          <cell r="AE17">
            <v>0.22508653548291513</v>
          </cell>
          <cell r="AF17">
            <v>0</v>
          </cell>
          <cell r="AG17">
            <v>5915</v>
          </cell>
          <cell r="AH17">
            <v>0</v>
          </cell>
          <cell r="AI17">
            <v>6250</v>
          </cell>
          <cell r="AJ17">
            <v>0</v>
          </cell>
          <cell r="AK17">
            <v>6393</v>
          </cell>
          <cell r="AL17">
            <v>18558</v>
          </cell>
          <cell r="AM17">
            <v>0.24994949290880439</v>
          </cell>
          <cell r="AN17">
            <v>0</v>
          </cell>
          <cell r="AO17">
            <v>5921</v>
          </cell>
          <cell r="AP17">
            <v>0</v>
          </cell>
          <cell r="AQ17">
            <v>6869</v>
          </cell>
          <cell r="AR17">
            <v>0</v>
          </cell>
          <cell r="AS17">
            <v>6685</v>
          </cell>
          <cell r="AT17">
            <v>19475</v>
          </cell>
          <cell r="AU17">
            <v>0.26230016027583608</v>
          </cell>
          <cell r="AV17">
            <v>0</v>
          </cell>
          <cell r="AW17">
            <v>6181</v>
          </cell>
          <cell r="AX17">
            <v>0</v>
          </cell>
          <cell r="AY17">
            <v>6805</v>
          </cell>
          <cell r="AZ17">
            <v>0</v>
          </cell>
          <cell r="BA17">
            <v>6516</v>
          </cell>
          <cell r="BB17">
            <v>19502</v>
          </cell>
          <cell r="BC17">
            <v>0.26266381133244443</v>
          </cell>
          <cell r="BD17" t="str">
            <v/>
          </cell>
        </row>
        <row r="18">
          <cell r="A18" t="str">
            <v>DO11</v>
          </cell>
          <cell r="B18" t="str">
            <v>1. Fortalecimiento de IVC de los Productos Competencia del Invima</v>
          </cell>
          <cell r="C18" t="str">
            <v>Dirección de Operaciones Sanitarias</v>
          </cell>
          <cell r="E18" t="str">
            <v/>
          </cell>
          <cell r="G18" t="str">
            <v>Autorizaciones para estudios de importación (VUCE)</v>
          </cell>
          <cell r="H18" t="str">
            <v>Emitir Autorizaciones para estudios de importación (VUCE)</v>
          </cell>
          <cell r="I18" t="str">
            <v>Funcionamiento</v>
          </cell>
          <cell r="J18" t="str">
            <v>Solicitudes evaluadas</v>
          </cell>
          <cell r="K18" t="str">
            <v>No. de Solicitudes evaludas</v>
          </cell>
          <cell r="L18" t="str">
            <v>Número</v>
          </cell>
          <cell r="M18" t="str">
            <v>Mensual</v>
          </cell>
          <cell r="N18">
            <v>2958</v>
          </cell>
          <cell r="O18">
            <v>0</v>
          </cell>
          <cell r="P18">
            <v>2958</v>
          </cell>
          <cell r="Q18">
            <v>2958</v>
          </cell>
          <cell r="R18">
            <v>0</v>
          </cell>
          <cell r="S18">
            <v>2958</v>
          </cell>
          <cell r="T18">
            <v>2958</v>
          </cell>
          <cell r="U18">
            <v>1</v>
          </cell>
          <cell r="V18">
            <v>1</v>
          </cell>
          <cell r="W18" t="str">
            <v/>
          </cell>
          <cell r="X18">
            <v>0</v>
          </cell>
          <cell r="Y18">
            <v>300</v>
          </cell>
          <cell r="Z18">
            <v>0</v>
          </cell>
          <cell r="AA18">
            <v>159</v>
          </cell>
          <cell r="AB18">
            <v>0</v>
          </cell>
          <cell r="AC18">
            <v>386</v>
          </cell>
          <cell r="AD18">
            <v>845</v>
          </cell>
          <cell r="AE18">
            <v>0.28566599053414471</v>
          </cell>
          <cell r="AF18">
            <v>0</v>
          </cell>
          <cell r="AG18">
            <v>258</v>
          </cell>
          <cell r="AH18">
            <v>0</v>
          </cell>
          <cell r="AI18">
            <v>280</v>
          </cell>
          <cell r="AJ18">
            <v>0</v>
          </cell>
          <cell r="AK18">
            <v>254</v>
          </cell>
          <cell r="AL18">
            <v>792</v>
          </cell>
          <cell r="AM18">
            <v>0.26774847870182555</v>
          </cell>
          <cell r="AN18">
            <v>0</v>
          </cell>
          <cell r="AO18">
            <v>276</v>
          </cell>
          <cell r="AP18">
            <v>0</v>
          </cell>
          <cell r="AQ18">
            <v>262</v>
          </cell>
          <cell r="AR18">
            <v>0</v>
          </cell>
          <cell r="AS18">
            <v>222</v>
          </cell>
          <cell r="AT18">
            <v>760</v>
          </cell>
          <cell r="AU18">
            <v>0.25693035835023664</v>
          </cell>
          <cell r="AV18">
            <v>0</v>
          </cell>
          <cell r="AW18">
            <v>148</v>
          </cell>
          <cell r="AX18">
            <v>0</v>
          </cell>
          <cell r="AY18">
            <v>198</v>
          </cell>
          <cell r="AZ18">
            <v>0</v>
          </cell>
          <cell r="BA18">
            <v>215</v>
          </cell>
          <cell r="BB18">
            <v>561</v>
          </cell>
          <cell r="BC18">
            <v>0.18965517241379309</v>
          </cell>
          <cell r="BD18" t="str">
            <v/>
          </cell>
        </row>
        <row r="19">
          <cell r="A19" t="str">
            <v>DO12</v>
          </cell>
          <cell r="B19" t="str">
            <v>1. Fortalecimiento de IVC de los Productos Competencia del Invima</v>
          </cell>
          <cell r="C19" t="str">
            <v>Dirección de Operaciones Sanitarias</v>
          </cell>
          <cell r="E19" t="str">
            <v/>
          </cell>
          <cell r="G19" t="str">
            <v>Realizar diligencia de Inspección Vigilancia y Control de reactivos objeto de importación que cuenten con certificación de no obligatoriedad emitida por las direcciones misionales o no requiere donde relacionan control de la entidad. (VUCE)</v>
          </cell>
          <cell r="H19" t="str">
            <v>Realizar la verificación IN SITU de reactivos  objeto de importación que por su uso deban ser objeto de control sanitario.</v>
          </cell>
          <cell r="I19" t="str">
            <v>Funcionamiento</v>
          </cell>
          <cell r="J19" t="str">
            <v>Actividades de IVC en importación</v>
          </cell>
          <cell r="K19" t="str">
            <v>No. de actividades de IVC realizadas</v>
          </cell>
          <cell r="L19" t="str">
            <v>Número</v>
          </cell>
          <cell r="M19" t="str">
            <v>Mensual</v>
          </cell>
          <cell r="N19">
            <v>15</v>
          </cell>
          <cell r="O19">
            <v>0</v>
          </cell>
          <cell r="P19">
            <v>15</v>
          </cell>
          <cell r="Q19">
            <v>15</v>
          </cell>
          <cell r="R19">
            <v>0</v>
          </cell>
          <cell r="S19">
            <v>15</v>
          </cell>
          <cell r="T19">
            <v>15</v>
          </cell>
          <cell r="U19">
            <v>1</v>
          </cell>
          <cell r="V19">
            <v>1</v>
          </cell>
          <cell r="W19" t="str">
            <v/>
          </cell>
          <cell r="X19">
            <v>0</v>
          </cell>
          <cell r="Y19">
            <v>0</v>
          </cell>
          <cell r="Z19">
            <v>0</v>
          </cell>
          <cell r="AA19">
            <v>0</v>
          </cell>
          <cell r="AB19">
            <v>0</v>
          </cell>
          <cell r="AC19">
            <v>1</v>
          </cell>
          <cell r="AD19">
            <v>1</v>
          </cell>
          <cell r="AE19">
            <v>6.6666666666666666E-2</v>
          </cell>
          <cell r="AF19">
            <v>0</v>
          </cell>
          <cell r="AG19">
            <v>3</v>
          </cell>
          <cell r="AH19">
            <v>0</v>
          </cell>
          <cell r="AI19">
            <v>0</v>
          </cell>
          <cell r="AJ19">
            <v>0</v>
          </cell>
          <cell r="AK19">
            <v>1</v>
          </cell>
          <cell r="AL19">
            <v>4</v>
          </cell>
          <cell r="AM19">
            <v>0.26666666666666666</v>
          </cell>
          <cell r="AN19">
            <v>0</v>
          </cell>
          <cell r="AO19">
            <v>2</v>
          </cell>
          <cell r="AP19">
            <v>0</v>
          </cell>
          <cell r="AQ19">
            <v>4</v>
          </cell>
          <cell r="AR19">
            <v>0</v>
          </cell>
          <cell r="AS19">
            <v>1</v>
          </cell>
          <cell r="AT19">
            <v>7</v>
          </cell>
          <cell r="AU19">
            <v>0.46666666666666667</v>
          </cell>
          <cell r="AV19">
            <v>0</v>
          </cell>
          <cell r="AW19">
            <v>2</v>
          </cell>
          <cell r="AX19">
            <v>0</v>
          </cell>
          <cell r="AY19">
            <v>1</v>
          </cell>
          <cell r="AZ19">
            <v>0</v>
          </cell>
          <cell r="BA19">
            <v>0</v>
          </cell>
          <cell r="BB19">
            <v>3</v>
          </cell>
          <cell r="BC19">
            <v>0.2</v>
          </cell>
          <cell r="BD19" t="str">
            <v/>
          </cell>
        </row>
        <row r="20">
          <cell r="A20" t="str">
            <v>DO13</v>
          </cell>
          <cell r="B20" t="str">
            <v>1. Fortalecimiento de IVC de los Productos Competencia del Invima</v>
          </cell>
          <cell r="C20" t="str">
            <v>Dirección de Operaciones Sanitarias</v>
          </cell>
          <cell r="E20" t="str">
            <v/>
          </cell>
          <cell r="G20" t="str">
            <v>Realizar toma de muestras   de la Dirección de Medicamentos (Demuestra de la Calidad)</v>
          </cell>
          <cell r="H20" t="str">
            <v>Realizar la visita al establecimiento donde se adelantará la toma de muestras de acuerdo a la planeación de cada una de las Direcciones; o practicar la actividad de acuerdo a la necesidad evidenciada durante la visita de inspección, vigilancia y control.</v>
          </cell>
          <cell r="I20" t="str">
            <v>Inversión</v>
          </cell>
          <cell r="J20" t="str">
            <v>Toma de muestra Programa demuestra de la calidad-Medicamentos</v>
          </cell>
          <cell r="K20" t="str">
            <v>No. muestras tomadas</v>
          </cell>
          <cell r="L20" t="str">
            <v>Número</v>
          </cell>
          <cell r="M20" t="str">
            <v>Mensual</v>
          </cell>
          <cell r="N20">
            <v>70</v>
          </cell>
          <cell r="O20">
            <v>15</v>
          </cell>
          <cell r="P20">
            <v>55</v>
          </cell>
          <cell r="Q20">
            <v>18</v>
          </cell>
          <cell r="R20">
            <v>0</v>
          </cell>
          <cell r="S20">
            <v>18</v>
          </cell>
          <cell r="T20">
            <v>18</v>
          </cell>
          <cell r="U20">
            <v>0.25714285714285712</v>
          </cell>
          <cell r="V20">
            <v>1</v>
          </cell>
          <cell r="W20" t="str">
            <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8</v>
          </cell>
          <cell r="AX20">
            <v>0</v>
          </cell>
          <cell r="AY20">
            <v>10</v>
          </cell>
          <cell r="AZ20">
            <v>0</v>
          </cell>
          <cell r="BA20">
            <v>0</v>
          </cell>
          <cell r="BB20">
            <v>18</v>
          </cell>
          <cell r="BC20">
            <v>0.25714285714285712</v>
          </cell>
          <cell r="BD20" t="str">
            <v/>
          </cell>
        </row>
        <row r="21">
          <cell r="A21" t="str">
            <v>DO14</v>
          </cell>
          <cell r="B21" t="str">
            <v>1. Fortalecimiento de IVC de los Productos Competencia del Invima</v>
          </cell>
          <cell r="C21" t="str">
            <v>Dirección de Operaciones Sanitarias</v>
          </cell>
          <cell r="E21" t="str">
            <v/>
          </cell>
          <cell r="G21" t="str">
            <v>Realizar toma de muestras  de la Dirección de Dispositivos Médicos (Demuestra de la Calidad)</v>
          </cell>
          <cell r="H21" t="str">
            <v>Realizar la visita al establecimiento donde se adelantará la toma de muestras de acuerdo a la planeación de cada una de las Direcciones; o practicar la actividad de acuerdo a la necesidad evidenciada durante la visita de inspección, vigilancia y control.</v>
          </cell>
          <cell r="I21" t="str">
            <v>Inversión</v>
          </cell>
          <cell r="J21" t="str">
            <v>Toma de muestra Programa demuestra de la calidad-Dispositivos Médicos</v>
          </cell>
          <cell r="K21" t="str">
            <v>No. muestras tomadas</v>
          </cell>
          <cell r="L21" t="str">
            <v>Número</v>
          </cell>
          <cell r="M21" t="str">
            <v>Mensual</v>
          </cell>
          <cell r="N21">
            <v>24</v>
          </cell>
          <cell r="O21">
            <v>24</v>
          </cell>
          <cell r="P21">
            <v>0</v>
          </cell>
          <cell r="Q21">
            <v>24</v>
          </cell>
          <cell r="R21">
            <v>0</v>
          </cell>
          <cell r="S21">
            <v>24</v>
          </cell>
          <cell r="T21">
            <v>24</v>
          </cell>
          <cell r="U21">
            <v>1</v>
          </cell>
          <cell r="V21">
            <v>1</v>
          </cell>
          <cell r="W21" t="str">
            <v/>
          </cell>
          <cell r="X21">
            <v>0</v>
          </cell>
          <cell r="Y21">
            <v>0</v>
          </cell>
          <cell r="Z21">
            <v>0</v>
          </cell>
          <cell r="AA21">
            <v>0</v>
          </cell>
          <cell r="AB21">
            <v>0</v>
          </cell>
          <cell r="AC21">
            <v>0</v>
          </cell>
          <cell r="AD21">
            <v>0</v>
          </cell>
          <cell r="AE21">
            <v>0</v>
          </cell>
          <cell r="AF21">
            <v>0</v>
          </cell>
          <cell r="AG21">
            <v>0</v>
          </cell>
          <cell r="AH21">
            <v>0</v>
          </cell>
          <cell r="AI21">
            <v>0</v>
          </cell>
          <cell r="AJ21">
            <v>0</v>
          </cell>
          <cell r="AK21">
            <v>10</v>
          </cell>
          <cell r="AL21">
            <v>10</v>
          </cell>
          <cell r="AM21">
            <v>0.41666666666666669</v>
          </cell>
          <cell r="AN21">
            <v>0</v>
          </cell>
          <cell r="AO21">
            <v>10</v>
          </cell>
          <cell r="AP21">
            <v>0</v>
          </cell>
          <cell r="AQ21">
            <v>4</v>
          </cell>
          <cell r="AR21">
            <v>0</v>
          </cell>
          <cell r="AS21">
            <v>0</v>
          </cell>
          <cell r="AT21">
            <v>14</v>
          </cell>
          <cell r="AU21">
            <v>0.58333333333333337</v>
          </cell>
          <cell r="AV21">
            <v>0</v>
          </cell>
          <cell r="AW21">
            <v>0</v>
          </cell>
          <cell r="AX21">
            <v>0</v>
          </cell>
          <cell r="AY21">
            <v>0</v>
          </cell>
          <cell r="AZ21">
            <v>0</v>
          </cell>
          <cell r="BA21">
            <v>0</v>
          </cell>
          <cell r="BB21">
            <v>0</v>
          </cell>
          <cell r="BC21">
            <v>0</v>
          </cell>
          <cell r="BD21" t="str">
            <v/>
          </cell>
        </row>
        <row r="22">
          <cell r="A22" t="str">
            <v>DO15</v>
          </cell>
          <cell r="B22" t="str">
            <v>1. Fortalecimiento de IVC de los Productos Competencia del Invima</v>
          </cell>
          <cell r="C22" t="str">
            <v>Dirección de Operaciones Sanitarias</v>
          </cell>
          <cell r="E22" t="str">
            <v/>
          </cell>
          <cell r="G22" t="str">
            <v>Realizar toma de muestras de la Dirección de Cosméticos  (Demuestra de la Calidad)</v>
          </cell>
          <cell r="H22" t="str">
            <v>Realizar la visita al establecimiento donde se adelantará la toma de muestras de acuerdo a la planeación de cada una de las Direcciones; o practicar la actividad de acuerdo a la necesidad evidenciada durante la visita de inspección, vigilancia y control.</v>
          </cell>
          <cell r="I22" t="str">
            <v>Inversión</v>
          </cell>
          <cell r="J22" t="str">
            <v>Toma de muestra Programa demuestra de la calidad-Cosméticos</v>
          </cell>
          <cell r="K22" t="str">
            <v>No. muestras tomadas</v>
          </cell>
          <cell r="L22" t="str">
            <v>Número</v>
          </cell>
          <cell r="M22" t="str">
            <v>Mensual</v>
          </cell>
          <cell r="N22">
            <v>21</v>
          </cell>
          <cell r="O22">
            <v>11</v>
          </cell>
          <cell r="P22">
            <v>10</v>
          </cell>
          <cell r="Q22">
            <v>21</v>
          </cell>
          <cell r="R22">
            <v>0</v>
          </cell>
          <cell r="S22">
            <v>21</v>
          </cell>
          <cell r="T22">
            <v>21</v>
          </cell>
          <cell r="U22">
            <v>1</v>
          </cell>
          <cell r="V22">
            <v>1</v>
          </cell>
          <cell r="W22" t="str">
            <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3</v>
          </cell>
          <cell r="AR22">
            <v>0</v>
          </cell>
          <cell r="AS22">
            <v>18</v>
          </cell>
          <cell r="AT22">
            <v>21</v>
          </cell>
          <cell r="AU22">
            <v>1</v>
          </cell>
          <cell r="AV22">
            <v>0</v>
          </cell>
          <cell r="AW22">
            <v>0</v>
          </cell>
          <cell r="AX22">
            <v>0</v>
          </cell>
          <cell r="AY22">
            <v>0</v>
          </cell>
          <cell r="AZ22">
            <v>0</v>
          </cell>
          <cell r="BA22">
            <v>0</v>
          </cell>
          <cell r="BB22">
            <v>0</v>
          </cell>
          <cell r="BC22">
            <v>0</v>
          </cell>
          <cell r="BD22" t="str">
            <v/>
          </cell>
        </row>
        <row r="23">
          <cell r="A23" t="str">
            <v>DO16</v>
          </cell>
          <cell r="B23" t="str">
            <v>1. Fortalecimiento de IVC de los Productos Competencia del Invima</v>
          </cell>
          <cell r="C23" t="str">
            <v>Dirección de Operaciones Sanitarias</v>
          </cell>
          <cell r="E23" t="str">
            <v/>
          </cell>
          <cell r="G23" t="str">
            <v>Realizar toma de muestras del Programa nacional de vigilancia y control de microorganismos patógenos y calidad microbiológica y físico-química  en alimentos y bebidas.</v>
          </cell>
          <cell r="H23" t="str">
            <v>Realizar la visita al establecimiento donde se adelantará la toma de muestras de acuerdo a la planeación de cada una de las Direcciones; o practicar la actividad de acuerdo a la necesidad evidenciada durante la visita de inspección, vigilancia y control.</v>
          </cell>
          <cell r="I23" t="str">
            <v>Funcionamiento</v>
          </cell>
          <cell r="J23" t="str">
            <v>Toma de muestra  Programa de Patógenos</v>
          </cell>
          <cell r="K23" t="str">
            <v>No. muestras ejecutadas</v>
          </cell>
          <cell r="L23" t="str">
            <v>Número</v>
          </cell>
          <cell r="M23" t="str">
            <v>Mensual</v>
          </cell>
          <cell r="N23">
            <v>1234</v>
          </cell>
          <cell r="O23">
            <v>370</v>
          </cell>
          <cell r="P23">
            <v>864</v>
          </cell>
          <cell r="Q23">
            <v>1230</v>
          </cell>
          <cell r="R23">
            <v>401</v>
          </cell>
          <cell r="S23">
            <v>829</v>
          </cell>
          <cell r="T23">
            <v>1230</v>
          </cell>
          <cell r="U23">
            <v>0.99675850891410045</v>
          </cell>
          <cell r="V23">
            <v>1</v>
          </cell>
          <cell r="W23" t="str">
            <v/>
          </cell>
          <cell r="X23">
            <v>0</v>
          </cell>
          <cell r="Y23">
            <v>0</v>
          </cell>
          <cell r="Z23">
            <v>0</v>
          </cell>
          <cell r="AA23">
            <v>0</v>
          </cell>
          <cell r="AB23">
            <v>0</v>
          </cell>
          <cell r="AC23">
            <v>0</v>
          </cell>
          <cell r="AD23">
            <v>0</v>
          </cell>
          <cell r="AE23">
            <v>0</v>
          </cell>
          <cell r="AF23">
            <v>0</v>
          </cell>
          <cell r="AG23">
            <v>0</v>
          </cell>
          <cell r="AH23">
            <v>7</v>
          </cell>
          <cell r="AI23">
            <v>31</v>
          </cell>
          <cell r="AJ23">
            <v>9</v>
          </cell>
          <cell r="AK23">
            <v>42</v>
          </cell>
          <cell r="AL23">
            <v>89</v>
          </cell>
          <cell r="AM23">
            <v>7.2123176661264179E-2</v>
          </cell>
          <cell r="AN23">
            <v>9</v>
          </cell>
          <cell r="AO23">
            <v>19</v>
          </cell>
          <cell r="AP23">
            <v>5</v>
          </cell>
          <cell r="AQ23">
            <v>18</v>
          </cell>
          <cell r="AR23">
            <v>45</v>
          </cell>
          <cell r="AS23">
            <v>139</v>
          </cell>
          <cell r="AT23">
            <v>235</v>
          </cell>
          <cell r="AU23">
            <v>0.19043760129659643</v>
          </cell>
          <cell r="AV23">
            <v>196</v>
          </cell>
          <cell r="AW23">
            <v>325</v>
          </cell>
          <cell r="AX23">
            <v>121</v>
          </cell>
          <cell r="AY23">
            <v>239</v>
          </cell>
          <cell r="AZ23">
            <v>9</v>
          </cell>
          <cell r="BA23">
            <v>16</v>
          </cell>
          <cell r="BB23">
            <v>906</v>
          </cell>
          <cell r="BC23">
            <v>0.73419773095623986</v>
          </cell>
          <cell r="BD23" t="str">
            <v/>
          </cell>
        </row>
        <row r="24">
          <cell r="A24" t="str">
            <v>DO17</v>
          </cell>
          <cell r="B24" t="str">
            <v>1. Fortalecimiento de IVC de los Productos Competencia del Invima</v>
          </cell>
          <cell r="C24" t="str">
            <v>Dirección de Operaciones Sanitarias</v>
          </cell>
          <cell r="E24" t="str">
            <v/>
          </cell>
          <cell r="G24" t="str">
            <v>Realizar toma de muestras del Programa nacional de vigilancia y control de microorganismos patógenos y calidad microbiológica y físico-química  en alimentos y bebidas.</v>
          </cell>
          <cell r="H24" t="str">
            <v>Realizar la visita al establecimiento donde se adelantará la toma de muestras de acuerdo a la planeación de cada una de las Direcciones; o practicar la actividad de acuerdo a la necesidad evidenciada durante la visita de inspección, vigilancia y control.</v>
          </cell>
          <cell r="I24" t="str">
            <v>Funcionamiento</v>
          </cell>
          <cell r="J24" t="str">
            <v>Toma de muestra  Programa de Patógenos Proyecto PINES</v>
          </cell>
          <cell r="K24" t="str">
            <v>Número de muestras tomadas Proyecto PINES</v>
          </cell>
          <cell r="L24" t="str">
            <v>Número</v>
          </cell>
          <cell r="M24" t="str">
            <v>Mensual</v>
          </cell>
          <cell r="N24">
            <v>153</v>
          </cell>
          <cell r="O24">
            <v>0</v>
          </cell>
          <cell r="P24">
            <v>153</v>
          </cell>
          <cell r="Q24">
            <v>152</v>
          </cell>
          <cell r="R24">
            <v>0</v>
          </cell>
          <cell r="S24">
            <v>152</v>
          </cell>
          <cell r="T24">
            <v>152</v>
          </cell>
          <cell r="U24">
            <v>0.99346405228758172</v>
          </cell>
          <cell r="V24">
            <v>1</v>
          </cell>
          <cell r="W24" t="str">
            <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24</v>
          </cell>
          <cell r="AT24">
            <v>24</v>
          </cell>
          <cell r="AU24">
            <v>0.15686274509803921</v>
          </cell>
          <cell r="AV24">
            <v>0</v>
          </cell>
          <cell r="AW24">
            <v>61</v>
          </cell>
          <cell r="AX24">
            <v>0</v>
          </cell>
          <cell r="AY24">
            <v>61</v>
          </cell>
          <cell r="AZ24">
            <v>0</v>
          </cell>
          <cell r="BA24">
            <v>6</v>
          </cell>
          <cell r="BB24">
            <v>128</v>
          </cell>
          <cell r="BC24">
            <v>0.83660130718954251</v>
          </cell>
          <cell r="BD24" t="str">
            <v/>
          </cell>
        </row>
        <row r="25">
          <cell r="A25" t="str">
            <v>DO18</v>
          </cell>
          <cell r="B25" t="str">
            <v>1. Fortalecimiento de IVC de los Productos Competencia del Invima</v>
          </cell>
          <cell r="C25" t="str">
            <v>Dirección de Operaciones Sanitarias</v>
          </cell>
          <cell r="E25" t="str">
            <v/>
          </cell>
          <cell r="G25" t="str">
            <v xml:space="preserve">Realizar toma de muestras del Programa nacional de vigilancia y control de residuos y contaminantes químicos en alimentos y bebidas.                  </v>
          </cell>
          <cell r="H25" t="str">
            <v>Realizar la visita al establecimiento donde se adelantará la toma de muestras de acuerdo a la planeación de cada una de las Direcciones; o practicar la actividad de acuerdo a la necesidad evidenciada durante la visita de inspección, vigilancia y control.</v>
          </cell>
          <cell r="I25" t="str">
            <v>Funcionamiento</v>
          </cell>
          <cell r="J25" t="str">
            <v>Toma de muestra  Programa de Riesgos Químicos</v>
          </cell>
          <cell r="K25" t="str">
            <v>No. muestras ejecutadas</v>
          </cell>
          <cell r="L25" t="str">
            <v>Número</v>
          </cell>
          <cell r="M25" t="str">
            <v>Mensual</v>
          </cell>
          <cell r="N25">
            <v>4610</v>
          </cell>
          <cell r="O25">
            <v>1383</v>
          </cell>
          <cell r="P25">
            <v>3227</v>
          </cell>
          <cell r="Q25">
            <v>3798</v>
          </cell>
          <cell r="R25">
            <v>1059</v>
          </cell>
          <cell r="S25">
            <v>2739</v>
          </cell>
          <cell r="T25">
            <v>3798</v>
          </cell>
          <cell r="U25">
            <v>0.82386117136659431</v>
          </cell>
          <cell r="V25">
            <v>1</v>
          </cell>
          <cell r="W25" t="str">
            <v/>
          </cell>
          <cell r="X25">
            <v>0</v>
          </cell>
          <cell r="Y25">
            <v>0</v>
          </cell>
          <cell r="Z25">
            <v>0</v>
          </cell>
          <cell r="AA25">
            <v>0</v>
          </cell>
          <cell r="AB25">
            <v>0</v>
          </cell>
          <cell r="AC25">
            <v>0</v>
          </cell>
          <cell r="AD25">
            <v>0</v>
          </cell>
          <cell r="AE25">
            <v>0</v>
          </cell>
          <cell r="AF25">
            <v>0</v>
          </cell>
          <cell r="AG25">
            <v>0</v>
          </cell>
          <cell r="AH25">
            <v>18</v>
          </cell>
          <cell r="AI25">
            <v>86</v>
          </cell>
          <cell r="AJ25">
            <v>103</v>
          </cell>
          <cell r="AK25">
            <v>354</v>
          </cell>
          <cell r="AL25">
            <v>561</v>
          </cell>
          <cell r="AM25">
            <v>0.12169197396963123</v>
          </cell>
          <cell r="AN25">
            <v>36</v>
          </cell>
          <cell r="AO25">
            <v>140</v>
          </cell>
          <cell r="AP25">
            <v>43</v>
          </cell>
          <cell r="AQ25">
            <v>177</v>
          </cell>
          <cell r="AR25">
            <v>159</v>
          </cell>
          <cell r="AS25">
            <v>467</v>
          </cell>
          <cell r="AT25">
            <v>1022</v>
          </cell>
          <cell r="AU25">
            <v>0.22169197396963122</v>
          </cell>
          <cell r="AV25">
            <v>289</v>
          </cell>
          <cell r="AW25">
            <v>726</v>
          </cell>
          <cell r="AX25">
            <v>296</v>
          </cell>
          <cell r="AY25">
            <v>443</v>
          </cell>
          <cell r="AZ25">
            <v>115</v>
          </cell>
          <cell r="BA25">
            <v>346</v>
          </cell>
          <cell r="BB25">
            <v>2215</v>
          </cell>
          <cell r="BC25">
            <v>0.4804772234273319</v>
          </cell>
          <cell r="BD25" t="str">
            <v/>
          </cell>
        </row>
        <row r="26">
          <cell r="A26" t="str">
            <v>DO19</v>
          </cell>
          <cell r="B26" t="str">
            <v>1. Fortalecimiento de IVC de los Productos Competencia del Invima</v>
          </cell>
          <cell r="C26" t="str">
            <v>Dirección de Operaciones Sanitarias</v>
          </cell>
          <cell r="E26" t="str">
            <v/>
          </cell>
          <cell r="G26" t="str">
            <v xml:space="preserve">Realizar toma de muestras del Programa nacional de vigilancia y control de residuos y contaminantes químicos en alimentos y bebidas.                  </v>
          </cell>
          <cell r="H26" t="str">
            <v>Realizar la visita al establecimiento donde se adelantará la toma de muestras de acuerdo a la planeación de cada una de las Direcciones; o practicar la actividad de acuerdo a la necesidad evidenciada durante la visita de inspección, vigilancia y control.</v>
          </cell>
          <cell r="I26" t="str">
            <v>Funcionamiento</v>
          </cell>
          <cell r="J26" t="str">
            <v>Toma de muestra  Programa de Riesgos Químicos Proyecto PINES</v>
          </cell>
          <cell r="K26" t="str">
            <v>Número de muestras tomadas Proyecto PINES</v>
          </cell>
          <cell r="L26" t="str">
            <v>Número</v>
          </cell>
          <cell r="M26" t="str">
            <v>Mensual</v>
          </cell>
          <cell r="N26">
            <v>1151</v>
          </cell>
          <cell r="O26">
            <v>0</v>
          </cell>
          <cell r="P26">
            <v>1151</v>
          </cell>
          <cell r="Q26">
            <v>917</v>
          </cell>
          <cell r="R26">
            <v>0</v>
          </cell>
          <cell r="S26">
            <v>917</v>
          </cell>
          <cell r="T26">
            <v>917</v>
          </cell>
          <cell r="U26">
            <v>0.79669852302345789</v>
          </cell>
          <cell r="V26">
            <v>1</v>
          </cell>
          <cell r="W26" t="str">
            <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249</v>
          </cell>
          <cell r="AP26">
            <v>0</v>
          </cell>
          <cell r="AQ26">
            <v>0</v>
          </cell>
          <cell r="AR26">
            <v>0</v>
          </cell>
          <cell r="AS26">
            <v>156</v>
          </cell>
          <cell r="AT26">
            <v>405</v>
          </cell>
          <cell r="AU26">
            <v>0.35186794092093832</v>
          </cell>
          <cell r="AV26">
            <v>0</v>
          </cell>
          <cell r="AW26">
            <v>158</v>
          </cell>
          <cell r="AX26">
            <v>0</v>
          </cell>
          <cell r="AY26">
            <v>354</v>
          </cell>
          <cell r="AZ26">
            <v>0</v>
          </cell>
          <cell r="BA26">
            <v>0</v>
          </cell>
          <cell r="BB26">
            <v>512</v>
          </cell>
          <cell r="BC26">
            <v>0.44483058210251952</v>
          </cell>
          <cell r="BD26" t="str">
            <v/>
          </cell>
        </row>
        <row r="27">
          <cell r="A27" t="str">
            <v>DO20</v>
          </cell>
          <cell r="B27" t="str">
            <v>1. Fortalecimiento de IVC de los Productos Competencia del Invima</v>
          </cell>
          <cell r="C27" t="str">
            <v>Dirección de Operaciones Sanitarias</v>
          </cell>
          <cell r="E27" t="str">
            <v/>
          </cell>
          <cell r="G27" t="str">
            <v xml:space="preserve">Realizar Inspección permanente en plantas de beneficio animal </v>
          </cell>
          <cell r="H27" t="str">
            <v>Medir el número de días de inspección a Plantas de Beneficio realizadas de acuerdo con la meta establecida para la vigencia</v>
          </cell>
          <cell r="I27" t="str">
            <v>Inversión</v>
          </cell>
          <cell r="J27" t="str">
            <v>Servicios de Inspeccion Permanente</v>
          </cell>
          <cell r="K27" t="str">
            <v>No. De días de Inspección permanente en sitio realizadas - PBA</v>
          </cell>
          <cell r="L27" t="str">
            <v>Número</v>
          </cell>
          <cell r="M27" t="str">
            <v>Mensual</v>
          </cell>
          <cell r="N27">
            <v>37421</v>
          </cell>
          <cell r="O27">
            <v>0</v>
          </cell>
          <cell r="P27">
            <v>37421</v>
          </cell>
          <cell r="Q27">
            <v>37421</v>
          </cell>
          <cell r="R27">
            <v>0</v>
          </cell>
          <cell r="S27">
            <v>37421</v>
          </cell>
          <cell r="T27">
            <v>37421</v>
          </cell>
          <cell r="U27">
            <v>1</v>
          </cell>
          <cell r="V27">
            <v>1</v>
          </cell>
          <cell r="W27" t="str">
            <v/>
          </cell>
          <cell r="X27">
            <v>0</v>
          </cell>
          <cell r="Y27">
            <v>1806</v>
          </cell>
          <cell r="Z27">
            <v>0</v>
          </cell>
          <cell r="AA27">
            <v>3051</v>
          </cell>
          <cell r="AB27">
            <v>0</v>
          </cell>
          <cell r="AC27">
            <v>3697</v>
          </cell>
          <cell r="AD27">
            <v>8554</v>
          </cell>
          <cell r="AE27">
            <v>0.22858822586248365</v>
          </cell>
          <cell r="AF27">
            <v>0</v>
          </cell>
          <cell r="AG27">
            <v>2907</v>
          </cell>
          <cell r="AH27">
            <v>0</v>
          </cell>
          <cell r="AI27">
            <v>3467</v>
          </cell>
          <cell r="AJ27">
            <v>0</v>
          </cell>
          <cell r="AK27">
            <v>3130</v>
          </cell>
          <cell r="AL27">
            <v>9504</v>
          </cell>
          <cell r="AM27">
            <v>0.25397504075251864</v>
          </cell>
          <cell r="AN27">
            <v>0</v>
          </cell>
          <cell r="AO27">
            <v>2866</v>
          </cell>
          <cell r="AP27">
            <v>0</v>
          </cell>
          <cell r="AQ27">
            <v>3772</v>
          </cell>
          <cell r="AR27">
            <v>0</v>
          </cell>
          <cell r="AS27">
            <v>3811</v>
          </cell>
          <cell r="AT27">
            <v>10449</v>
          </cell>
          <cell r="AU27">
            <v>0.27922824082734293</v>
          </cell>
          <cell r="AV27">
            <v>0</v>
          </cell>
          <cell r="AW27">
            <v>3459</v>
          </cell>
          <cell r="AX27">
            <v>0</v>
          </cell>
          <cell r="AY27">
            <v>3439</v>
          </cell>
          <cell r="AZ27">
            <v>0</v>
          </cell>
          <cell r="BA27">
            <v>2016</v>
          </cell>
          <cell r="BB27">
            <v>8914</v>
          </cell>
          <cell r="BC27">
            <v>0.23820849255765481</v>
          </cell>
          <cell r="BD27" t="str">
            <v/>
          </cell>
        </row>
        <row r="28">
          <cell r="A28" t="str">
            <v>DO21</v>
          </cell>
          <cell r="B28" t="str">
            <v>1. Fortalecimiento de IVC de los Productos Competencia del Invima</v>
          </cell>
          <cell r="C28" t="str">
            <v>Dirección de Operaciones Sanitarias</v>
          </cell>
          <cell r="E28" t="str">
            <v/>
          </cell>
          <cell r="G28" t="str">
            <v xml:space="preserve">Realizar Inspección permanente virtual en plantas de beneficio animal </v>
          </cell>
          <cell r="H28" t="str">
            <v>Medir el número de días de inspección a Plantas de Beneficio realizadas de acuerdo con la meta establecida para la vigencia</v>
          </cell>
          <cell r="I28" t="str">
            <v>Inversión</v>
          </cell>
          <cell r="J28" t="str">
            <v>Servicios de Inspeccion Permanente virtual</v>
          </cell>
          <cell r="K28" t="str">
            <v>No. De días de Inspección permanente virtual realizadas - PBA</v>
          </cell>
          <cell r="L28" t="str">
            <v>Número</v>
          </cell>
          <cell r="M28" t="str">
            <v>Mensual</v>
          </cell>
          <cell r="N28">
            <v>5432</v>
          </cell>
          <cell r="O28">
            <v>0</v>
          </cell>
          <cell r="P28">
            <v>5432</v>
          </cell>
          <cell r="Q28">
            <v>5432</v>
          </cell>
          <cell r="R28">
            <v>0</v>
          </cell>
          <cell r="S28">
            <v>5432</v>
          </cell>
          <cell r="T28">
            <v>5432</v>
          </cell>
          <cell r="U28">
            <v>1</v>
          </cell>
          <cell r="V28">
            <v>1</v>
          </cell>
          <cell r="W28" t="str">
            <v/>
          </cell>
          <cell r="X28">
            <v>0</v>
          </cell>
          <cell r="Y28">
            <v>836</v>
          </cell>
          <cell r="Z28">
            <v>0</v>
          </cell>
          <cell r="AA28">
            <v>689</v>
          </cell>
          <cell r="AB28">
            <v>0</v>
          </cell>
          <cell r="AC28">
            <v>705</v>
          </cell>
          <cell r="AD28">
            <v>2230</v>
          </cell>
          <cell r="AE28">
            <v>0.41053019145802649</v>
          </cell>
          <cell r="AF28">
            <v>0</v>
          </cell>
          <cell r="AG28">
            <v>529</v>
          </cell>
          <cell r="AH28">
            <v>0</v>
          </cell>
          <cell r="AI28">
            <v>581</v>
          </cell>
          <cell r="AJ28">
            <v>0</v>
          </cell>
          <cell r="AK28">
            <v>544</v>
          </cell>
          <cell r="AL28">
            <v>1654</v>
          </cell>
          <cell r="AM28">
            <v>0.30449189985272457</v>
          </cell>
          <cell r="AN28">
            <v>0</v>
          </cell>
          <cell r="AO28">
            <v>537</v>
          </cell>
          <cell r="AP28">
            <v>0</v>
          </cell>
          <cell r="AQ28">
            <v>184</v>
          </cell>
          <cell r="AR28">
            <v>0</v>
          </cell>
          <cell r="AS28">
            <v>191</v>
          </cell>
          <cell r="AT28">
            <v>912</v>
          </cell>
          <cell r="AU28">
            <v>0.16789396170839468</v>
          </cell>
          <cell r="AV28">
            <v>0</v>
          </cell>
          <cell r="AW28">
            <v>210</v>
          </cell>
          <cell r="AX28">
            <v>0</v>
          </cell>
          <cell r="AY28">
            <v>300</v>
          </cell>
          <cell r="AZ28">
            <v>0</v>
          </cell>
          <cell r="BA28">
            <v>126</v>
          </cell>
          <cell r="BB28">
            <v>636</v>
          </cell>
          <cell r="BC28">
            <v>0.1170839469808542</v>
          </cell>
          <cell r="BD28" t="str">
            <v/>
          </cell>
        </row>
        <row r="29">
          <cell r="A29" t="str">
            <v>DO22</v>
          </cell>
          <cell r="B29" t="str">
            <v>1. Fortalecimiento de IVC de los Productos Competencia del Invima</v>
          </cell>
          <cell r="C29" t="str">
            <v>Dirección de Operaciones Sanitarias</v>
          </cell>
          <cell r="E29" t="str">
            <v/>
          </cell>
          <cell r="G29" t="str">
            <v>Realizar actividades de inspección, vigilancia y control a productos competencia que ingresan al país o al resto del territorio nacional, de ser el caso, bajo la modalidad de importación de tráfico postal y envíos urgentes o mensajería expresa por los Aeropuertos Internacionales donde el Instituto tiene presencia.</v>
          </cell>
          <cell r="H29" t="str">
            <v>Realizar actividades de inspección, vigilancia y control a productos competencia que ingresan al país o al resto del territorio nacional, de ser el caso, bajo la modalidad de importación de tráfico postal y envíos urgentes o mensajería expresa.</v>
          </cell>
          <cell r="I29" t="str">
            <v>Funcionamiento</v>
          </cell>
          <cell r="J29" t="str">
            <v>Actividades de IVC</v>
          </cell>
          <cell r="K29" t="str">
            <v>No. de actividades de IVC</v>
          </cell>
          <cell r="L29" t="str">
            <v>Número</v>
          </cell>
          <cell r="M29" t="str">
            <v>Mensual</v>
          </cell>
          <cell r="N29">
            <v>5831</v>
          </cell>
          <cell r="O29">
            <v>0</v>
          </cell>
          <cell r="P29">
            <v>5831</v>
          </cell>
          <cell r="Q29">
            <v>5831</v>
          </cell>
          <cell r="R29">
            <v>0</v>
          </cell>
          <cell r="S29">
            <v>5831</v>
          </cell>
          <cell r="T29">
            <v>5831</v>
          </cell>
          <cell r="U29">
            <v>1</v>
          </cell>
          <cell r="V29">
            <v>1</v>
          </cell>
          <cell r="W29" t="str">
            <v/>
          </cell>
          <cell r="X29">
            <v>0</v>
          </cell>
          <cell r="Y29">
            <v>171</v>
          </cell>
          <cell r="Z29">
            <v>0</v>
          </cell>
          <cell r="AA29">
            <v>412</v>
          </cell>
          <cell r="AB29">
            <v>0</v>
          </cell>
          <cell r="AC29">
            <v>427</v>
          </cell>
          <cell r="AD29">
            <v>1010</v>
          </cell>
          <cell r="AE29">
            <v>0.17321214199965701</v>
          </cell>
          <cell r="AF29">
            <v>0</v>
          </cell>
          <cell r="AG29">
            <v>460</v>
          </cell>
          <cell r="AH29">
            <v>0</v>
          </cell>
          <cell r="AI29">
            <v>652</v>
          </cell>
          <cell r="AJ29">
            <v>0</v>
          </cell>
          <cell r="AK29">
            <v>621</v>
          </cell>
          <cell r="AL29">
            <v>1733</v>
          </cell>
          <cell r="AM29">
            <v>0.29720459612416394</v>
          </cell>
          <cell r="AN29">
            <v>0</v>
          </cell>
          <cell r="AO29">
            <v>626</v>
          </cell>
          <cell r="AP29">
            <v>0</v>
          </cell>
          <cell r="AQ29">
            <v>566</v>
          </cell>
          <cell r="AR29">
            <v>0</v>
          </cell>
          <cell r="AS29">
            <v>633</v>
          </cell>
          <cell r="AT29">
            <v>1825</v>
          </cell>
          <cell r="AU29">
            <v>0.31298233579145945</v>
          </cell>
          <cell r="AV29">
            <v>0</v>
          </cell>
          <cell r="AW29">
            <v>397</v>
          </cell>
          <cell r="AX29">
            <v>0</v>
          </cell>
          <cell r="AY29">
            <v>557</v>
          </cell>
          <cell r="AZ29">
            <v>0</v>
          </cell>
          <cell r="BA29">
            <v>309</v>
          </cell>
          <cell r="BB29">
            <v>1263</v>
          </cell>
          <cell r="BC29">
            <v>0.21660092608471959</v>
          </cell>
          <cell r="BD29" t="str">
            <v/>
          </cell>
        </row>
        <row r="30">
          <cell r="A30" t="str">
            <v>DO23</v>
          </cell>
          <cell r="B30" t="str">
            <v>3-Fortalecimiento Institucional de la Gestión Administrativa y de Apoyo del Invima</v>
          </cell>
          <cell r="C30" t="str">
            <v>Dirección de Operaciones Sanitarias</v>
          </cell>
          <cell r="E30" t="str">
            <v/>
          </cell>
          <cell r="G30" t="str">
            <v>Ejecutar el 95%  de los recursos del presupuesto de invesión apropiado para la vigencia</v>
          </cell>
          <cell r="H30" t="str">
            <v>Cumplir con la ejecución del presupuesto de inversión apropiado a la dependencia de acuerdo a los lineamientos establecidos por la Oficina Asesora de Planeación</v>
          </cell>
          <cell r="I30" t="str">
            <v>Funcionamiento</v>
          </cell>
          <cell r="J30" t="str">
            <v>Ejecución presupuestal (Inversión)</v>
          </cell>
          <cell r="K30" t="str">
            <v>Total de recursos ejecutados del presupuesto de inversión</v>
          </cell>
          <cell r="L30" t="str">
            <v>Recursos</v>
          </cell>
          <cell r="M30" t="str">
            <v>Trimestral</v>
          </cell>
          <cell r="N30">
            <v>20280966208.100468</v>
          </cell>
          <cell r="O30">
            <v>0</v>
          </cell>
          <cell r="P30">
            <v>20280966208.100468</v>
          </cell>
          <cell r="Q30">
            <v>19906431861.950802</v>
          </cell>
          <cell r="R30">
            <v>0</v>
          </cell>
          <cell r="S30">
            <v>19906431861.950802</v>
          </cell>
          <cell r="T30">
            <v>19906431861.950802</v>
          </cell>
          <cell r="U30">
            <v>0.98153271681898113</v>
          </cell>
          <cell r="V30">
            <v>1</v>
          </cell>
          <cell r="W30" t="str">
            <v/>
          </cell>
          <cell r="X30">
            <v>0</v>
          </cell>
          <cell r="Y30">
            <v>0</v>
          </cell>
          <cell r="Z30">
            <v>0</v>
          </cell>
          <cell r="AA30">
            <v>0</v>
          </cell>
          <cell r="AB30">
            <v>0</v>
          </cell>
          <cell r="AC30">
            <v>3053698419.83179</v>
          </cell>
          <cell r="AD30">
            <v>3053698419.83179</v>
          </cell>
          <cell r="AE30">
            <v>0.15056967150865352</v>
          </cell>
          <cell r="AF30">
            <v>0</v>
          </cell>
          <cell r="AG30">
            <v>0</v>
          </cell>
          <cell r="AH30">
            <v>0</v>
          </cell>
          <cell r="AI30">
            <v>0</v>
          </cell>
          <cell r="AJ30">
            <v>0</v>
          </cell>
          <cell r="AK30">
            <v>5128842701.1365805</v>
          </cell>
          <cell r="AL30">
            <v>5128842701.1365805</v>
          </cell>
          <cell r="AM30">
            <v>0.25288946534943968</v>
          </cell>
          <cell r="AS30">
            <v>5417139532.7877293</v>
          </cell>
          <cell r="AT30">
            <v>5417139532.7877293</v>
          </cell>
          <cell r="AU30">
            <v>0.26710460819288073</v>
          </cell>
          <cell r="BA30">
            <v>6306751208.1947031</v>
          </cell>
          <cell r="BB30">
            <v>6306751208.1947031</v>
          </cell>
          <cell r="BC30">
            <v>0.31096897176800725</v>
          </cell>
        </row>
      </sheetData>
      <sheetData sheetId="31">
        <row r="7">
          <cell r="C7" t="str">
            <v>Total</v>
          </cell>
          <cell r="D7" t="str">
            <v>Nacional e internacional
 &gt; 75 Kmts</v>
          </cell>
          <cell r="E7" t="str">
            <v xml:space="preserve">Otros (local)
&lt; 75 Kmts </v>
          </cell>
          <cell r="F7" t="str">
            <v>Total</v>
          </cell>
          <cell r="G7" t="str">
            <v>Nacional e internacional
 &gt; 75 Kmts</v>
          </cell>
          <cell r="H7" t="str">
            <v xml:space="preserve">Otros (local)
&lt; 75 Kmts </v>
          </cell>
          <cell r="I7" t="str">
            <v>Numérico</v>
          </cell>
          <cell r="J7" t="str">
            <v>Porcentual</v>
          </cell>
          <cell r="K7" t="str">
            <v>1. Resultados Alcanzados a la fecha
2. Inconvenientes presentados
3. Acciones de Mejora si aplican</v>
          </cell>
          <cell r="L7" t="str">
            <v>Numérico</v>
          </cell>
          <cell r="M7" t="str">
            <v>Porcentual</v>
          </cell>
          <cell r="N7" t="str">
            <v>1. Resultados Alcanzados a la fecha
2. Inconvenientes presentados
3. Acciones de Mejora si aplican</v>
          </cell>
          <cell r="O7" t="str">
            <v>Numérico</v>
          </cell>
          <cell r="P7" t="str">
            <v>Porcentual</v>
          </cell>
          <cell r="Q7" t="str">
            <v>1. Resultados Alcanzados a la fecha
2. Inconvenientes presentados
3. Acciones de Mejora si aplican</v>
          </cell>
          <cell r="R7" t="str">
            <v>Numérico</v>
          </cell>
          <cell r="S7" t="str">
            <v>Porcentual</v>
          </cell>
          <cell r="T7" t="str">
            <v>1. Resultados Alcanzados a la fecha
2. Inconvenientes presentados
3. Acciones de Mejora si aplican</v>
          </cell>
        </row>
        <row r="8">
          <cell r="A8" t="str">
            <v>DO01</v>
          </cell>
          <cell r="B8" t="str">
            <v>Realizar capacitación a entes descentralizados y otros Actores</v>
          </cell>
          <cell r="C8">
            <v>134</v>
          </cell>
          <cell r="D8">
            <v>29</v>
          </cell>
          <cell r="E8">
            <v>105</v>
          </cell>
          <cell r="F8">
            <v>134</v>
          </cell>
          <cell r="G8">
            <v>29</v>
          </cell>
          <cell r="H8">
            <v>105</v>
          </cell>
          <cell r="I8">
            <v>7</v>
          </cell>
          <cell r="J8">
            <v>5.2238805970149252E-2</v>
          </cell>
          <cell r="K8" t="str">
            <v>1. Resultados alcanzados a la fecha: Se realizaron siete (7) capacitaciones a menos de 75 kilómetros discriminadas a CO1 una (1), CC1 dos (2);CC2 una (1); GAN dos (2); y OCC1 una (1) acumulando en el trimestre siete (7) capacitaciones a menos de 75 Kilómetros   con un cumplimiento acumulado de 14% de una meta programada de 35 capacitaciones a más de 75 kilómetros y 15 a menos de 75 kilometros.
2. Inconvenientes Presentados: Como ya fue descrito dentro de los términos generales fue la inadecuada digitación en el reporte del GTT posiblemente por una interpretación no acorde a la actividad realizada en el GTTCO3.
3. Acciones de Mejora si Aplican: realizar una lectura del instructivo de reporte por parte del facilitador responsable de la actividad para aclarar las dudas presentadas en la elaboración</v>
          </cell>
          <cell r="L8">
            <v>44</v>
          </cell>
          <cell r="M8">
            <v>0.32835820895522388</v>
          </cell>
          <cell r="N8" t="str">
            <v>1. Resultados Alcanzados a la fecha: Durante el II Trimestre de 2022 se realizaron 43 capacitaciones, para el corrido de 2022 se totalizan 50; avance del 100% con respecto a la meta anual. Se presenta un dinamismo importante asociado al desarrollo de las actividades de la Estrategia de Mejoramiento de Estatus Sanitario. 
2. Inconvenientes presentados: NA
3. Acciones de Mejora si aplican: NA</v>
          </cell>
          <cell r="O8">
            <v>53</v>
          </cell>
          <cell r="P8">
            <v>0.39552238805970147</v>
          </cell>
          <cell r="Q8" t="str">
            <v>1. Resultados Alcanzados a la fecha: En relación con Capacitaciones tenemos a mayor de 75 Km 24 y a Menor de 75 Km 80 para un total de 104 Eventos con respecto a la meta POA alcanzando un avance de 100%, se observa que en el último trimestre la realización de las 53 capacitaciones siendo los GTT de mayor actividad CO1, CO2, CO3 y Orinoquia   con capacitaciones a Menor de 75 Km las de mayor presencia. 
2. Inconvenientes presentados: Durante el transcurso del último trimestre se observa inconvenientes técnicos relacionados con el reporte de dichas actividades en formatos diferentes al Grupo IVC y a GAO De la misma Manera los GTT /GAN han presentado inconvenientes con la aprobación de sus eventos de C&amp;AT a Mayor de 75 Km por falta de presupuesto y meta POA Cumplida.
3. Acciones de Mejora si aplican: Se plantea revaluar la Metas POA de Capacitaciones y Asistencias Técnicas   para los GTT/GAN a mayor de 75 Km con Asignación Presupuestal.  De la misma Manera se sugiere realizar una unificación de Criterios para el reporte de las Actividades C&amp;AT por lo cual se siguiere realizar la unificación del formato de reporte en formato ASS-ESA-FM008. con la parte de los funcionarios facilitadores encargados del reporte de este Indicador de Educación sanitaria y la Parte de Calidad DOS responsables en cada GTT con el reporte de estas actividades.</v>
          </cell>
          <cell r="R8">
            <v>30</v>
          </cell>
          <cell r="S8">
            <v>0.22388059701492538</v>
          </cell>
          <cell r="T8" t="str">
            <v>1. Resultados Alcanzados a la fecha: En relación con Capacitaciones tenemos a mayor de 75 Km 29 y a Menor de 75 Km 105 para un total de 134 Eventos con respecto a la meta POA alcanzando un avance de más del 100%, se observa que en el último trimestre la realización de las 25 capacitaciones siendo los GTT de mayor actividad CO1, CO2, GAN y Orinoquia   con capacitaciones a Menor de 75 Km las de  presencia. 
2. Inconvenientes presentados: Durante el transcurso del último trimestre se observa inconvenientes técnicos relacionados con el  cumplimiento de la Meta y gasto del rubro  para atender las asistencia técnicas, por lo cual las demás solicitudes y  extraordinarias,  solo se pudieron  atender las de menor de 75 KM  que no requerian  presupuesto.  Asímismo se siguio presentando  reporte de actividades  en formatos  antiguos.
3. Acciones de Mejora: Se plantea proyectar  aumento de la Metas POA de Capacitaciones y Asistencias Técnicas   para los GTT/GAN a mayor de 75 Km con Asignación Presupuestal.  De la misma Manera se sugiere realizar una unificación de Criterios para el reporte de las Actividades C&amp;AT por lo cual se siguiere realizar la  reunión  para unificación de  criterios  y creación de Drive para el  reporte de actividades   ASS- ESSA-FM008. con la parte de los funcionarios facilitadores encargados  por los grupos de trabajo territorial  responsables de este Indicador.</v>
          </cell>
        </row>
        <row r="9">
          <cell r="A9" t="str">
            <v>DO02</v>
          </cell>
          <cell r="B9" t="str">
            <v>Realizar asistencia Técnica a entes territoriales y otros actores</v>
          </cell>
          <cell r="C9">
            <v>27</v>
          </cell>
          <cell r="D9">
            <v>17</v>
          </cell>
          <cell r="E9">
            <v>10</v>
          </cell>
          <cell r="F9">
            <v>27</v>
          </cell>
          <cell r="G9">
            <v>17</v>
          </cell>
          <cell r="H9">
            <v>10</v>
          </cell>
          <cell r="I9">
            <v>9</v>
          </cell>
          <cell r="J9">
            <v>0.33333333333333331</v>
          </cell>
          <cell r="K9" t="str">
            <v>1. Resultados alcanzados a la fecha: Se realizaron nueve (9) asistencia técnicas a más de 75 kilómetros discriminadas a CO2 cuatro (4); CO3 una (1); CC1 dos (2); OR dos(2) acumulando en el trimestre seis (6) a más de 75 kilómetros y tres (3) a menos de 75 kilómetros con un cumplimiento acumulado de 45% de una meta programada de 20 asistencias técnicas para el año 2022 
2. Inconvenientes Presentados: Como ya fue descrito dentro de los términos generales fue la inadecuada digitación en el reporte del GTT posiblemente por una interpretación no acorde a la actividad realizada en el GTTCO3.
3. Acciones de Mejora si Aplican: realizar una lectura del instructivo de reporte por parte del facilitador responsable de la actividad para aclarar las dudas presentadas en la elaboración</v>
          </cell>
          <cell r="L9">
            <v>4</v>
          </cell>
          <cell r="M9">
            <v>0.14814814814814814</v>
          </cell>
          <cell r="N9" t="str">
            <v>1. Resultados Alcanzados a la fecha: Durante el II Trimestre de 2022 se realizaron 4 asistencias técnicas, para el corrido de 2022 se totalizan 13; avance del 65% con respecto a la meta anual. 
2. Inconvenientes presentados: NA
3. Acciones de Mejora si aplican: NA</v>
          </cell>
          <cell r="O9">
            <v>8</v>
          </cell>
          <cell r="P9">
            <v>0.29629629629629628</v>
          </cell>
          <cell r="Q9" t="str">
            <v>1. Resultados Alcanzados a la fecha: Lo Relacionado a Asistencias Técnicas tenemos a Mayor de 75 Km 15 y a Menor de 75 Km 5 para un total de 20 asistencias Técnicas con respecto a la Meta POA se alcanza un cumplimiento del 100%, Se Observa que en el último Trimestre la realización de 7 Asistencias Técnicas    con mayor actividad los GTT OCC1, CC2 y CO2   con eventos a Mayor de 75 Km las de mayor presentación.
2. Inconvenientes presentados: Durante el transcurso del último trimestre se observa inconvenientes técnicos relacionados con el reporte de dichas actividades en formatos diferentes al Grupo IVC y a GAO De la misma Manera los GTT /GAN han presentado inconvenientes con la aprobación de sus eventos de C&amp;AT a Mayor de 75 Km por falta de presupuesto y meta POA Cumplida.
3. Acciones de Mejora si aplican: Se plantea revaluar la Metas POA de Capacitaciones y Asistencias Técnicas   para los GTT/GAN a mayor de 75 Km con Asignación Presupuestal.  De la misma Manera se sugiere realizar una unificación de Criterios para el reporte de las Actividades C&amp;AT por lo cual se siguiere realizar la unificación del formato de reporte en formato ASS-ESA-FM008. con la parte de los funcionarios facilitadores encargados del reporte de este Indicador de Educación sanitaria y la Parte de Calidad DOS responsables en cada GTT con el reporte de estas actividades.</v>
          </cell>
          <cell r="R9">
            <v>6</v>
          </cell>
          <cell r="S9">
            <v>0.22222222222222221</v>
          </cell>
          <cell r="T9" t="str">
            <v>1. Resultados Alcanzados a la fecha: Lo Relacionado a Asistencias Técnicas tenemos a Mayor de 75 Km 17 y a Menor de 75 Km 10 para un total de 27 asistencias Técnicas con respecto a la Meta POA  DE 20 se alcanza un cumplimiento del 135%, Se Observa que en el último Trimestre la realización de 5 Asistencias Técnicas    con mayor actividad los GTT OCC1, GAN y OCC2   con eventos a Mayor de 75 Km las de mayor presentación.
2. Inconvenientes presentados: Durante el transcurso del último trimestre se observa inconvenientes técnicos relacionados con el  cumplimiento de la Meta y gasto del rubro  para atender las asistencia técnicas, por lo cual las demás solicitudes y  extraordinarias,  solo se pudieron  atender las de menor de 75 KM  que no requerian  presupuesto.  Asímismo se siguio presentando  reporte de actividades  en formatos  antiguos.
3. Acciones de Mejora: Se plantea proyectar  aumento de la Metas POA de Capacitaciones y Asistencias Técnicas   para los GTT/GAN a mayor de 75 Km con Asignación Presupuestal.  De la misma Manera se sugiere realizar una unificación de Criterios para el reporte de las Actividades C&amp;AT por lo cual se siguiere realizar la  reunión  para unificación de  criterios  y creación de Drive para el  reporte de actividades   ASS- ESSA-FM008. con la parte de los funcionarios facilitadores encargados  por los grupos de trabajo territorial  responsables de este Indicador.</v>
          </cell>
        </row>
        <row r="10">
          <cell r="A10" t="str">
            <v>DO03</v>
          </cell>
          <cell r="B10" t="str">
            <v xml:space="preserve">Realizar Inspección , vigilancia y control  a establecimientos de competencia de la Dirección (Bancos de Sangre) </v>
          </cell>
          <cell r="C10">
            <v>104</v>
          </cell>
          <cell r="D10">
            <v>75</v>
          </cell>
          <cell r="E10">
            <v>29</v>
          </cell>
          <cell r="F10">
            <v>104</v>
          </cell>
          <cell r="G10">
            <v>75</v>
          </cell>
          <cell r="H10">
            <v>29</v>
          </cell>
          <cell r="I10">
            <v>23</v>
          </cell>
          <cell r="J10">
            <v>0.22115384615384615</v>
          </cell>
          <cell r="K10" t="str">
            <v>1. Resultados Alcanzados a la fecha: En el primer trimestre se realizaron 23 visitas, 19 en atención a mapa de riesgos y 4 extraordinarias, es de aclarar que el POA anual para esta disciplina es de 100 visitas y hasta el momento se ha ejecutado un total de 23 visitas para un porcentaje total de cumplimiento de 23%.
2. Inconvenientes presentados: Demora en el ingreso de los contratista en los Grupo de Trabajo Territorial quienes son los que realizan estas visitas, la novedad del ataque cibernético a Invima a comienzos de febrero hizo que fuera necesario apoyar VUCE con los funcionarios de IVC de los grupos de trabajo territorial por lo que disminuyó notablemente el recurso humano disponible, sin embargo la meta propuesta para este trimestre se pudo cumplir.
3. Acciones de Mejora si aplican: Una vez VUCE pueda ir liberando funcionarios de IVC, continuar programando las visitas con apoyos entre los diferentes Grupos de Trabajo Territorial para el cumplimiento de las metas.</v>
          </cell>
          <cell r="L10">
            <v>28</v>
          </cell>
          <cell r="M10">
            <v>0.26923076923076922</v>
          </cell>
          <cell r="N10" t="str">
            <v>1. Resultados Alcanzados a la fecha: En el segundo trimestre se realizaron 26 visitas. Se mantiene el POA anual de 100 visitas para esta disciplina y hasta el momento se han ejecutado 51 visitas para un porcentaje total de cumplimiento de 49%.
2. Inconvenientes presentados: La finalización del contrato de tiquetes incidió en el cubrimiento de visitas a los bancos que requieren tiquetes aéreos para el desplazamiento de los funcionarios. El apoyo que se brinda aun en VUCE con funcionarios que realizan las visitas de bancos. Sin embargo, se aprovechó para evacuar los bancos ubicados en Bogotá logrando mantener la meta propuesta para este trimestre.
3. Acciones de Mejora si aplican: Se espera programar aquellos bancos con más de 12 meses desde su última visita, esto teniendo en cuenta que la mayoría de los funcionarios ya regresaron a sus actividades de IVC.</v>
          </cell>
          <cell r="O10">
            <v>34</v>
          </cell>
          <cell r="P10">
            <v>0.32692307692307693</v>
          </cell>
          <cell r="Q10" t="str">
            <v>1. Resultados Alcanzados a la fecha: En el tercer trimestre se realizaron 34 visitas. Se mantiene el POA anual de 100 visitas para esta disciplina y hasta el momento se han ejecutado 85 visitas para un porcentaje total de cumplimiento de 85%.
2. Inconvenientes presentados: La disponibilidad de horarios en tiquetes aéreos afecta el inicio y finalización de las visitas haciendo necesario extenderse en el horario de trabajo con el fin de cumplir la programación de visitas o solicitar cancelar alguna de las visitas cuando se programan dos visitas por semana. Esto afecta principalmente, los destinos con una o dos frecuencias en el día. Otro inconveniente presentado, y que también está relacionado con la disponibilidad de tiquetes tiene que ver con la adquisición de rutas con escalas en lugar de adquirir la ruta directa haciendo que el tiempo de llegada de los funcionarios se retrase.
3. Acciones de Mejora si aplican: Se logró visitar todos los bancos de sangre con fecha de visita anterior a 2020, por lo que actualmente los 84 bancos de sangre cuentan con última visita en 2021 o en 2022.</v>
          </cell>
          <cell r="R10">
            <v>19</v>
          </cell>
          <cell r="S10">
            <v>0.18269230769230768</v>
          </cell>
          <cell r="T10" t="str">
            <v>1. Resultados Alcanzados a la fecha: En el cuarto trimestre se realizaron 19 visitas. Se mantiene el POA anual de 100 visitas para esta disciplina y se ejecutaron 104 visitas para un porcentaje total de cumplimiento de más del 100%.
2. Inconvenientes presentados: La disponibilidad de horarios en tiquetes aéreos afecta el inicio y finalización de las visitas haciendo necesario extenderse en el horario de trabajo con el fin de cumplir la programación de visitas y poder realizar el desplazamiento al aeropuerto con el fin de no perder el vuelo. Esto afecta principalmente, los destinos con una o dos frecuencias en el día. 
3. Acciones de Mejora si aplican: Se necesita que la Dirección Misional garantice que la información esté completa (radicados entrantes y oficios de respuesta, si aplican) de los antecedentes de visita para lograr la trazabilidad durante las visitas de IVC</v>
          </cell>
        </row>
        <row r="11">
          <cell r="A11" t="str">
            <v>DO04</v>
          </cell>
          <cell r="B11" t="str">
            <v xml:space="preserve">Realizar Inspección , vigilancia y control  a establecimientos de competencia de la Dirección (Cosméticos) </v>
          </cell>
          <cell r="C11">
            <v>469</v>
          </cell>
          <cell r="D11">
            <v>160</v>
          </cell>
          <cell r="E11">
            <v>309</v>
          </cell>
          <cell r="F11">
            <v>469</v>
          </cell>
          <cell r="G11">
            <v>160</v>
          </cell>
          <cell r="H11">
            <v>309</v>
          </cell>
          <cell r="I11">
            <v>82</v>
          </cell>
          <cell r="J11">
            <v>0.17484008528784648</v>
          </cell>
          <cell r="K11" t="str">
            <v>1. Resultados Alcanzados a la fecha: Las visitas de inspección vigilancia y control en la disciplina de Cosméticos, Aseo, Plaguicidas y Productos de Higiene Domestica, tuvo una ejecución para este primer trimestre de 82 visitas, recibiendo por parte de la Dirección misional para el primer trimestre 92 visitas, obteniendo un porcentaje de cumplimiento de 89%.  Es de aclarar que el POA anual para esta disciplina es de 520 visitas y hasta el momento se ha ejecutado un total de 82 visitas para un porcentaje total de cumplimiento de 15,7%.
2. Inconvenientes presentados: Demora en el ingreso de los contratista en los Grupo de Trabajo Territorial quienes son los que realizan estas visitas, la novedad del ataque cibernético a Invima a comienzos de febrero hizo que fuera necesario apoyar VUCE con los funcionarios de IVC de los grupos de trabajo territorial por lo que disminuyó notablemente el recurso humano disponible, adicionalmente al no tener acceso a las aplicaciones como SeSuite para disponer de antecedentes, se solicitó a la misional revisar la planeación de visitas para poder realizar las que no requirieran dicha información y así se pudo continuar realizando algunas visitas.
3. Acciones de Mejora si aplican: Una vez VUCE pueda ir liberando funcionarios de IVC, continuar programando las visitas con apoyos entre los diferentes Grupos de Trabajo Territorial para el cumplimiento de las metas.</v>
          </cell>
          <cell r="L11">
            <v>102</v>
          </cell>
          <cell r="M11">
            <v>0.21748400852878466</v>
          </cell>
          <cell r="N11" t="str">
            <v>1.Resultados Alcanzados a la fecha: Las visitas de inspección vigilancia y control en la disciplina de Cosméticos, Aseo, Plaguicidas y Productos de Higiene Domestica, tuvo una ejecución para este segundo trimestre de 102 visitas.  Es de aclarar que el POA anual para esta disciplina es de 520 visitas y hasta el momento se ha ejecutado un total de 184 visitas para un porcentaje total de cumplimiento de 35,38%.
2.Inconvenientes presentados: La finalización del contrato de tiquetes incidió en el cubrimiento de visitas con apoyos en los GTT con más volumen de visitas. El ataque cibernético que imposibilitó la consulta de expedientes y/o radicados se mantuvo en este trimestre disminuyendo la capacidad de atender las visitas programadas por la Misional.
3.Acciones de Mejora si aplican: Contar con los funcionarios que se encuentran apoyando VUCE para que se puedan realizar las visitas en sus GTT y puedan dar apoyo a aquellos GTT que lo requieran.</v>
          </cell>
          <cell r="O11">
            <v>196</v>
          </cell>
          <cell r="P11">
            <v>0.41791044776119401</v>
          </cell>
          <cell r="Q11" t="str">
            <v>1. Resultados Alcanzados a la fecha: Las visitas de inspección vigilancia y control en la disciplina de Cosméticos, Aseo, Plaguicidas y Productos de Higiene Domestica, tuvo una ejecución para este tercer trimestre de 196 visitas.  Es de aclarar que el POA anual para esta disciplina es de 520 visitas y hasta el momento se ha ejecutado un total de 380 visitas para un porcentaje total de cumplimiento de 38%.
2. Inconvenientes presentados: La información que se perdió durante el ciberataque de febrero dificultó el acceso a información que permite dejar más completa la visita, no obstante, con lo remitido por la Misional fue posible cumplir los objetivos de las visitas. La disponibilidad de horarios en tiquetes aéreos afectó el inicio y finalización de las visitas, sobre todo de los funcionarios que dieron apoyo a Bogotá.
3. Acciones de Mejora: Se realizó apoyos durante el mes de septiembre al GTT Centro Oriente 2 con el fin de que pudieran cumplir su meta de visitas logrando un 99% de ejecución.</v>
          </cell>
          <cell r="R11">
            <v>89</v>
          </cell>
          <cell r="S11">
            <v>0.18976545842217485</v>
          </cell>
          <cell r="T11" t="str">
            <v xml:space="preserve">1. Resultados Alcanzados a la fecha: Las visitas de inspección vigilancia y control en la disciplina de Cosméticos, Aseo, Plaguicidas y Productos de Higiene Domestica, tuvo una ejecución para este cuarto trimestre de 89 visitas.  Es de aclarar que el POA anual para esta disciplina es de 440 visitas y se ejecutaron un total de 469 visitas para un porcentaje total de cumplimiento de más del 100%.
2. Inconvenientes presentados: El segundo ciberataque dificultó el acceso a información de los antecedentes que permite dejar más completa la visita, no obstante, con lo remitido por la Misional fue posible cumplir los objetivos de las visitas. La disponibilidad de horarios en tiquetes aéreos afectó el inicio y finalización de las visitas, sobre todo de los funcionarios que dieron apoyo a Bogotá. Se presentó un problema con una muestra de OCC2 que requirió volver al establecimiento.
3. Acciones de Mejora: Se requiere reforzar conceptos relacionados con la medida sanitaria de suspensión de NSO. Está planeada para el primer trimestres de 2023. </v>
          </cell>
        </row>
        <row r="12">
          <cell r="A12" t="str">
            <v>DO05</v>
          </cell>
          <cell r="B12" t="str">
            <v xml:space="preserve">Realizar Inspección , vigilancia y control  a establecimientos de competencia de la Dirección (Dispositivos) </v>
          </cell>
          <cell r="C12">
            <v>450</v>
          </cell>
          <cell r="D12">
            <v>136</v>
          </cell>
          <cell r="E12">
            <v>314</v>
          </cell>
          <cell r="F12">
            <v>450</v>
          </cell>
          <cell r="G12">
            <v>136</v>
          </cell>
          <cell r="H12">
            <v>314</v>
          </cell>
          <cell r="I12">
            <v>88</v>
          </cell>
          <cell r="J12">
            <v>0.19555555555555557</v>
          </cell>
          <cell r="K12" t="str">
            <v>1.Resultados Alcanzados a la fecha: Las visitas de inspección vigilancia y control en la disciplina de Dispositivos Médicos para el año 2022 cuenta con una meta de 560 visitas a lo cual finalizando el I Trimestre presentó una ejecución de 88 visitas atendidas de Enero a Marzo con un porcentaje de cumplimiento de 16 %. 
Es de aclarar que para contar con un porcentaje del 25% se debió recibir al menos la programación de 140 visitas por parte de la Dirección misional de Dispositivos Médicos, sin embargo para este primer trimestre la misional de Dispositivos Médicos no remitió lo esperado ocasionando un atraso en la ejecución de visitas de IVC esperadas de acuerdo a la metas proyectadas.
De igual manera se atendieron solicitudes de otras entidades como la DIAN y  Orden de Malta  por parte de la Dirección de Operaciones Sanitarias y relacionadas con Dispositivos Médicos encontrando:
De las 85 visitas ejecutadas en el primer trimestre se reportaron 16 visitas a entidades externas así: 
·         1 visita de Orden de malta 
·         15 visitas para atender solicitudes de emisión de Concepto de DIAN. 
2. Inconvenientes presentados: La capacidad Operativa que realiza visitas en esta disciplina se encuentra notablemente disminuida en los Grupo de Trabajo Territorial teniendo alta demanda de entidades externas para emitir conceptos sobre productos considerados Dispositivos Médicos. 
Apoyos a las actividades del Grupo VUCE de los profesionales que realizan visitas de Inspección vigilancia y control en Dispositivos Médicos disminuyen la capacidad operativa para atender visitas de IVC como consecuencia del ataque cibernético, de igual el ingreso de los contratistas que ejecutan estas visitas en el mes de Febrero .
La no remisión de visitas por la Dirección de Dispositivos Médicos afectada por el ataque cibernético no ha permitido el cumplimiento del porcentaje del POA  por parte de la Dirección de Operaciones Sanitarias ya que no se cuenta con la programación o con los antecedentes que permitan la planeación de visitas de IVC de esta disciplina
3. Acciones de Mejora si aplican: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
Adelantar las visitas de las demás disciplinas con el fin de que cuando remitan la programación de Dispositivos Médicos podamos contar con personal disponible para la ejecución.</v>
          </cell>
          <cell r="L12">
            <v>111</v>
          </cell>
          <cell r="M12">
            <v>0.24666666666666667</v>
          </cell>
          <cell r="N12" t="str">
            <v>1.Resultados Alcanzados a la fecha: Las visitas de inspección vigilancia y control en la disciplina de Dispositivos Médicos para el año 2022 cuenta con una meta de 560 visitas a lo cual finalizando el II ​Trimestre presentó una ejecución de 199 visitas atendidas de enero a junio con un porcentaje de cumplimiento de 36 %.  Es de aclarar que para contar con un porcentaje del 50% se debió recibir al menos la programación de 280 visitas por parte de la Dirección misional de Dispositivos Médicos, sin embargo, para este semestre la misional de Dispositivos Médicos no remitió lo esperado dentro de los tiempos, ocasionando un atraso en la ejecución de visitas de IVC esperadas de acuerdo a las metas proyectadas. 
De igual manera se atendieron solicitudes de otras entidades como la DIAN y Orden de Malta por parte de la Dirección de Operaciones Sanitarias y relacionadas con Dispositivos Médicos encontrando: 
De las 199 visitas ejecutadas en el semestre se reportaron 48 visitas a entidades externas así:  
·         1 visita de Orden de malta  
·         47 visitas para atender solicitudes de emisión de Concepto de DIAN.  
2. Inconvenientes presentados: La capacidad Operativa que realiza visitas en esta disciplina se encuentra notablemente disminuida en los Grupo de Trabajo Territorial teniendo alta demanda de entidades externas para emitir conceptos sobre productos considerados Dispositivos Médicos. Apoyos a las actividades del Grupo VUCE de los profesionales que realizan visitas de Inspección vigilancia y control en Dispositivos Médicos disminuyen la capacidad operativa para atender visitas de IVC. 
La no remisión oportuna de visitas por la Dirección de Dispositivos Médicos afectada por el ataque cibernético no ha permitido el cumplimiento del porcentaje del POA  por parte de la Dirección de Operaciones Sanitarias ya que no se cuenta con la programación o con los antecedentes que permitan la planeación de visitas de IVC de esta disciplina 
3. Acciones de Mejora si aplican: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ell>
          <cell r="O12">
            <v>148</v>
          </cell>
          <cell r="P12">
            <v>0.3288888888888889</v>
          </cell>
          <cell r="Q12" t="str">
            <v>1.Resultados Alcanzados a la fecha: Las visitas de inspección vigilancia y control en la disciplina de Dispositivos Médicos para el año 2022 cuenta con una meta de 560 visitas a lo cual finalizando el III ​Trimestre presentó una ejecución de 347 visitas atendidas de enero a septiembre con un porcentaje de cumplimiento de 62 %. Es de aclarar que para este periodo se debe contar con un porcentaje de cumplimiento del 75% . Es de aclarar que la Dirección de Operaciones Sanitarias está atendiendo además de las visitas remitidas tanto extraordinarias como por gestión de riesgo de la Dirección de Dispositivos Médicos, solicitudes de otras entidades como la DIAN y Orden de Malta relacionadas con Dispositivos Médicos encontrando. De las 347 visitas ejecutadas en el semestre se reportaron 51 visitas a entidades externas así: una (1) visita de Orden de malta, 50 visitas para atender solicitudes de emisión de Concepto de DIAN.
2. Inconvenientes presentados: La capacidad Operativa que realiza visitas en esta disciplina se encuentra disminuida en los Grupo de Trabajo Territorial, ya que no cuentan con profesionales de planta con los perfiles requeridos para atender este tipo de visitas, de igual manera se presenta alta demanda de entidades externas para emitir conceptos sobre productos considerados Dispositivos Médicos, además de la atención de las visitas remitidas por la dirección misional. El ataque cibernético ocasiono la no remisión oportuna de visitas por la Dirección de Dispositivos Médicos afectando la planeación con anticipación de las visitas y la ejecución de estas por parte de la Dirección de Operaciones Sanitarias ya que no se cuenta con la programación ni con los antecedentes que permitan la planeación y ejecución de visitas de IVC de esta disciplina    
3. Acciones de Mejora si aplican: Se realiza programación en bloque para que los profesionales que realizan visitas en las disciplinas médicas (Cosméticos, Bancos de sangre, Dispositivos médicos y Medicamentos) puedan apoyarse entre los diferentes Gtt para el cumplimiento de las visitas remitidas por la dirección misional y por solicitudes de entidades externas para la emisión de conceptos técnicos a productos Invima.</v>
          </cell>
          <cell r="R12">
            <v>103</v>
          </cell>
          <cell r="S12">
            <v>0.22888888888888889</v>
          </cell>
          <cell r="T12" t="str">
            <v>1.Resultados Alcanzados a la fecha: Las visitas de inspección vigilancia y control en la disciplina de Dispositivos Médicos para el año 2022 cuenta con una meta de 430 visitas a lo cual finalizando el IV Trimestre presentó una ejecución de 450 visitas atendidas de enero a diciembre con un porcentaje de cumplimiento de 104.6 %.
De esta manera se puede evidenciar que se dio un porcentaje de cumplimiento de un 4% por encima de lo esperado.
En cuanto a las solicitudes de otras entidades como la DIAN y Orden de Malta relacionadas con Dispositivos Médicos, de las 450 visitas ejecutadas en el semestre se reportaron 58 visitas a entidades externas así:
· 1 visita de Orden de malta
· 57 visitas para atender solicitudes de emisión de Concepto de DIAN.
2. Inconvenientes presentados: La capacidad Operativa que realiza visitas en esta disciplina se encuentra disminuida en los Grupo de Trabajo Territorial, ya que no cuentan con profesionales de planta con los perfiles requeridos para atender este tipo de visitas, de igual manera se presenta alta demanda de entidades externas para emitir conceptos sobre productos considerados Dispositivos Médicos, además de la atención de las visitas remitidas por la dirección misional.
El ataque cibernético ocasiono la no remisión oportuna del plan de visitas por parte de la Dirección de Dispositivos Médicos afectando la programación y ejecución de visitas por parte de la Dirección de Operaciones Sanitarias ya que no se cuenta con los antecedentes requeridos para la ejecución de visitas de IVC de esta disciplina. Lo anterior hace necesario el ajuste de la meta POA.
Al terminar la vigencia persiste los inconvenientes, ya que algunas visitas remitidas desde el I trimestre que contaban con los antecedentes en sesuit, no ha sido posible acceder una vez se restableció el aplicativo, de tal forma que no se han encontrado los radicados indicados bajo programación, se solicitó a la dirección misional de dispositivos médicos, al
Grupo de gestión documental y correspondencia y a la oficina de atención al ciudadano el apoyo con el fin de obtener los documentos que nos permitan programar y ejecutar las actividades de inspección pendientes, sin obtener respuesta. Visitas pendientes por realizar
GTT TRIMESTRE VISITAS SOLICITUD REALIZADA
OCC1 I 44- EMPRESA DE COSMETICOS Y SERVICIOS S.A VISITA REMITIDA EN EL AÑO 2021 ITEM 28 Y SE VOLVIO A REMITIR EN EL AÑO 2022 ITEM 44, SE SOLICITA LA NOTIFICACIÓN DEL AUTO DE REQUERIMIENTO QUE SE INDICO QUE SE REALIZARIA POR EL GRUPO DE REGISTROS SANITARIOS DE ACUERDO A REUNION SOSTENIDA EL 19 DE OCTUBRE DEL 2021, SE INDICO QUE ESTE SERIA REMITIDO COMO INSUMO PARA LA VISITA, PERO A LA FECHA NO SE HA RECIBIDO.
CO2 I 166 - 240 HOLANDINA PHARMACEUTICAL DE COLOMBIA LTDA. Se requieren los antecedentes 20211133612, 20211048007 y etiquetas con el fin de comparar lo indicado en el objetivo. No encontrado en Sesuit una vez reestablecido. I 238 - ELEMENT ORTHOPEDICS S.A.S. Se requiere el antecedente con radicado 20211102917. No encontrado en Sesuit una vez reestablecido. I 250 - VIVE SOLUTIONS S.A.S Se requiere el antecedente con radicado 20211229602, No encontrado en Sesuit una vez reestablecido.
3. Acciones de Mejora si aplican: Garantizar la contratación oportuna de profesionales con perfiles requeridos para lograr el cumplimiento de la meta POA propuesta.
Para lograr el cumplimiento de metas, es necesario que la misional remita las planificaciones concordantes con el avance porcentual anual y los respectivos antecedentes, como también la solución oportuna a las solicitudes de información requeridas para atender los objetivos planteados en las visitas.</v>
          </cell>
        </row>
        <row r="13">
          <cell r="A13" t="str">
            <v>DO06</v>
          </cell>
          <cell r="B13" t="str">
            <v xml:space="preserve">Realizar Inspección , vigilancia y control  a establecimientos de competencia de la Dirección (Medicamentos) </v>
          </cell>
          <cell r="C13">
            <v>491</v>
          </cell>
          <cell r="D13">
            <v>243</v>
          </cell>
          <cell r="E13">
            <v>248</v>
          </cell>
          <cell r="F13">
            <v>491</v>
          </cell>
          <cell r="G13">
            <v>243</v>
          </cell>
          <cell r="H13">
            <v>248</v>
          </cell>
          <cell r="I13">
            <v>107</v>
          </cell>
          <cell r="J13">
            <v>0.21792260692464357</v>
          </cell>
          <cell r="K13" t="str">
            <v>1. Resultados Alcanzados a la fecha: La meta POA de visitas IVC, propuesta para el año 2022 es 520 visitas. En el primer trimestre se ejecutaron 67 visitas por Mapa de riesgo y 40 visitas por demanda para un total de 107 visitas realizadas, equivalente al 20.57 % de la meta anual POA.
2. Inconvenientes presentados: No se cumple la meta concertada del 23% para el trimestre, dado que se presentaron inconvenientes en la ejecución del POA así:
1.	El ingreso de los profesionales contratistas inicia a mediados del mes de febrero lo que genera retraso en la ejecución, además no se realiza contratación de profesionales con el perfil de Químico Farmacéutico para el GTT CO2; para el cumplimiento de la meta se hace necesario recurrir a comisiones de profesionales con el perfil requerido.
2.	El seis de febrero la entidad sufre un ataque cibernético, que fue tratado con un plan de contingencia, donde el 50 % de los funcionarios del grupo IVC se le asigna tareas diferentes a la inspección, lo cual tiene un impacto de la capacidad operativa.
3.	Los problemas de orden público impiden cumplir con la meta en GTT OCC2 y GTT Orinoquía
3. Acciones de Mejora si aplican: 1.	Realizar la contratación de personal idóneo (perfil Químico Farmacéutico), priorizando al GTT CO2 en el cual recae el 60% de la programación de la disciplina. 2.Una vez retornen los funcionarios que prestan apoyo a VUCE, se restablecerá la capacidad operativa.</v>
          </cell>
          <cell r="L13">
            <v>115</v>
          </cell>
          <cell r="M13">
            <v>0.23421588594704684</v>
          </cell>
          <cell r="N13" t="str">
            <v xml:space="preserve">1. Resultados Alcanzados a la fecha: En el II Trimestre de 2022 se realizaron un total de 115 visitas de IVC en la disciplina de Medicamentos, se habían planteado para este II Trimestre 109 visitas en esta disciplina.  
2. Inconvenientes presentados:A la fecha el inconveniente que se presenta es no disponer de la cantidad necesaria de perfiles profesionales que puedan atender adecuadamente las visitas de IVC de esta disciplina. 
3. Acciones de Mejora si aplican: Se realiza la programación de manera consensuada junto con las otras disciplinas de ME-DI-COS y Bancos de Sangre; garantizando apoyos entre los Grupos de Trabajo Territorial, para el cumplimiento de las metas planteadas. </v>
          </cell>
          <cell r="O13">
            <v>140</v>
          </cell>
          <cell r="P13">
            <v>0.285132382892057</v>
          </cell>
          <cell r="Q13" t="str">
            <v>1. Resultados Alcanzados a la fecha: La meta POA de visitas IVC, propuesta para el año 2022 es 520 visitas y se solicita ajuste a 470 visitas. En el Tercer trimestre se ejecutaron 122 visitas por Mapa de riesgo y 18 visitas por demanda para un total de 140 visitas realizadas, para un avance final de 362 visitas que corresponden a 70 % de la meta POA anual.
2. Inconvenientes presentados: Se realiza solicita ajuste de meta POA a la oficina de planeación en el mes de julio, dado que desde la misional no se remite la planificación al 50% requerida al finalizar el segundo trimestre, proponiendo una nueva meta de 470 visitas.
3. Acciones de Mejora si aplican: Ninguna.</v>
          </cell>
          <cell r="R13">
            <v>129</v>
          </cell>
          <cell r="S13">
            <v>0.26272912423625255</v>
          </cell>
          <cell r="T13" t="str">
            <v>1. Resultados Alcanzados a la fecha: La meta POA concertada para el año 2022 fue de 520 visitas IVC, para el mes de julio se realiza solicitud de ajuste de meta POA dado que la misional no remitió la totalidad de la planificación de visitas IVC (260) correspondientes al 50 % que debía ser ejecutado en los dos primeros trimestres. De acuerdo con la aprobación de ajuste para el año 2022, queda establecido como nueva meta POA 470 visitas de visitas IVC. Al finalizar el año se ejecutaron 334 visitas por Mapa de riesgo y 157 visitas por demanda, para un total de 491 visitas realizadas que corresponden al 104.5 % de la meta POA anual.  El excedente ejecutado corresponde a visitas extraordinarias de prioridad alta durante el último trimestre.
2. Inconvenientes presentados: Desde la misional no se remite la planificación correspondiente al 50% al mes de julio, requerida para ejecución al finalizar el segundo trimestre, por lo anterior fue necesario solicitar el ajuste de la meta.
3. Acciones de Mejora si aplican: Para lograr el cumplimiento de metas, es necesario que la misional remita las planificaciones concordantes con el avance porcentual anual, además, se debe garantizar la contratación de profesionales con perfil (QF) requerido para ejecutar las metas propuestas.</v>
          </cell>
        </row>
        <row r="14">
          <cell r="A14" t="str">
            <v>DO07</v>
          </cell>
          <cell r="B14" t="str">
            <v xml:space="preserve">Realizar Inspección , vigilancia y control  a establecimientos de competencia de la Dirección (Alimentos) </v>
          </cell>
          <cell r="C14">
            <v>10004</v>
          </cell>
          <cell r="D14">
            <v>4778</v>
          </cell>
          <cell r="E14">
            <v>5226</v>
          </cell>
          <cell r="F14">
            <v>10004</v>
          </cell>
          <cell r="G14">
            <v>4778</v>
          </cell>
          <cell r="H14">
            <v>5226</v>
          </cell>
          <cell r="I14">
            <v>2789</v>
          </cell>
          <cell r="J14">
            <v>0.27878848460615752</v>
          </cell>
          <cell r="K14" t="str">
            <v>1. Resultados Alcanzados a la fecha: En el primer trimestre del año 2022 se realizaron un total de 2789 visitas de IVC, superando la meta propuesta de 2120 en 671 visitas que equivalen al 31,6% más de lo proyectado. De estas, se realizaron 1846 visitas atendiendo el listado priorizado que equivalen al 66% del total realizado. De igual manera se realizaron 943 visitas atendiendo la demanda que equivalen al 32% del total de visitas realizadas en el primer trimestre del año 2022.
De igual manera se establece que se realizaron 1129 visitas a más de 75 kilómetros que equivalen al 40% y 1660 visitas a menos de 75 kilómetros que equivalen a 60% de las visitas realizadas hasta el momento. Finalmente se establece que se generaron un total de 1551 visitas con concepto equivalentes al 56% de lo ejecutado y 1238 visitas sin concepto equivalentes al 44% del total realizado en el primer trimestre del año 2022.
2. Inconvenientes presentados: El mayor inconveniente presentado en las visitas realizadas en el primer trimestre del año 2022, tiene que ver con los registros nuevos obtenidos por usuarios a través de la Resolución 2069 de 2020, debido a que muchos no cuentan con las instalaciones requeridas para la producción de empresas de alimentos, razón por la cual el porcentaje de visitas con elaboración de acta de diligencia se encuentra en un porcentaje alto
3. Acciones de Mejora si aplican: La revisión previa de los establecimientos que hacen parte de los listados priorizados, las visitas por demanda y los establecimientos nuevos a fin de disminuir las visitas de diligencia y de esta manera acercarse a las cifras propuestas de visitas con concepto.</v>
          </cell>
          <cell r="L14">
            <v>2644</v>
          </cell>
          <cell r="M14">
            <v>0.26429428228708518</v>
          </cell>
          <cell r="N14" t="str">
            <v>1. Resultados Alcanzados a la fecha: Durante el II trimestre de 2022 se realizaron 2644 visitas de IVC  a plantas de alimento y bebidas; se tenía planteada una meta trimestral de 2181 visitas, por tanto se cumplió la meta correspondiente al II trimestre de 2022 con un 20% de ejecución adicional. 
2. Inconvenientes presentados: NA
3. Acciones de Mejora si aplican: NA</v>
          </cell>
          <cell r="O14">
            <v>2578</v>
          </cell>
          <cell r="P14">
            <v>0.25769692123150739</v>
          </cell>
          <cell r="Q14" t="str">
            <v>1. Resultados Alcanzados a la fecha: En el año 2022 se tienen proyectados un total de 8600 visitas de IVC, de los cuales hasta el III Trimestre se tenía programada la ejecución de un total de 6484 visitas de IVC; cifra que fue superada ya que con corte a 30 de septiembre se han realizado un total de 8012 visitas, superando las expectativas en un total de 1527 visitas, que equivalen al 17,7% de la meta proyectada para el año 2021. De estas visitas se realizaron 5028 visitas atendiendo el listado priorizado que equivalen al 62,7% de las visitas realizadas. De igual manera se realizaron 2983 visitas atendiendo la demanda que equivalen al 37,2% del total de visitas realizadas hasta el tercer trimetsre del año 2022.
Para el tercer trimestre en específico, se generaron un total de 2579 visitas de las 2183 programadas, superando la proyección en un 18%. De estas se atendieron 1536 visitas atendiendo el listado priorizado que equivale al 59,5% y 1536 visitas atendiendo la demanda que equivale a 40,4% de las visitas. De igual manera 1409 visitas se generaron a más de 75 Km, lo que equivale al 54,6% y 1169 a menos de 75 Km que equivalen al 45,3%. Finalmente 1653 visitas generaron concepto y calificación que equivalen al 64,1% de las visitas ejecutadas y 925 atendidas con diligencia que equivalen al 35,8%.
2. Inconvenientes presentados: Los principales inconvenientes presentados, se relacionaron con los inconvenientes para dar inicio a la toma de muestras en la disciplina de alimentos, que conlleva a que en el cuarto trimestre sea necesario la realización de esta actividad dejando de lado otros aspectos de la Inspección, Vigilancia y Control.
3. Acciones de Mejora si aplican: La programación y cumplimiento de las tomas de muestras, acción que presenta inconvenientes difíciles de subsanar al momento de dar inicio a una actividad que se pospone durante 6 o 7 meses y que es obligatoria para su cumplimiento, lo que conlleva a cambios de última hora que modifican las programaciones generadas para el cuarto trimestre del año.</v>
          </cell>
          <cell r="R14">
            <v>1993</v>
          </cell>
          <cell r="S14">
            <v>0.19922031187524991</v>
          </cell>
          <cell r="T14" t="str">
            <v>1. Resultados Alcanzados a la fecha: En el año 2022 se realizaron un total de 10004 visitas de IVC, superando la meta propuesta de 8600 en 1404 visitas que equivalen al 16,34% más de lo proyectado. De estas visitas se realizaron 6289 visitas atendiendo el listado priorizado que equivale al 63% de las visitas realizadas. De igual manera se realizaron 3713 visitas atendiendo la demanda que equivale al 37% del total de visitas realizadas en el año 2022
De las visitas generadas en el año 2022 el 61% (6110 visitas) generaron concepto y calificación y el 39% (3894 visitas) generaron diligencia.
En el cuarto trimestre se generaron un total de 1993 visitas de IVC, de las cuales 957 visitas se generaron a más de 75 Km que equivalen al 48% y 1036 a menos de 75 Km que representn el 52% de las visitas generadas
2. Inconvenientes presentados: Los principales inconvenientes presentados tienen que ver con las dificultades presentadas para la generación de las visitas con toma de muestras las cuales se vieron afectadas por aspectos ajenos a la voluntad de la Dirección de Operaciones Sanitarias y que conllevaron al incumplimiento de la meta de muestreos en el año 2022
3. Acciones de mejora si aplican: La principal acción de mejora est´dada por la elaboración y formailización de los diferentes contratos requeridos para el cumpolimiento de la misionalidad del Instituto en la disciplina de Alimentos y que tienen que ver con personal, transporte, insumos, mantenimiento de equipos y elementos, lo que conllevaría a contar con todos los elementos necesaros para poder realizar las actividades de manera oportuna y eficiente</v>
          </cell>
        </row>
        <row r="15">
          <cell r="A15" t="str">
            <v>DO08</v>
          </cell>
          <cell r="B15" t="str">
            <v xml:space="preserve">Realizar Inspección , vigilancia y control  a establecimientos de competencia de la Dirección (PBA) </v>
          </cell>
          <cell r="C15">
            <v>772</v>
          </cell>
          <cell r="D15">
            <v>293</v>
          </cell>
          <cell r="E15">
            <v>479</v>
          </cell>
          <cell r="F15">
            <v>772</v>
          </cell>
          <cell r="G15">
            <v>293</v>
          </cell>
          <cell r="H15">
            <v>479</v>
          </cell>
          <cell r="I15">
            <v>139</v>
          </cell>
          <cell r="J15">
            <v>0.18005181347150259</v>
          </cell>
          <cell r="K15" t="str">
            <v xml:space="preserve">1. Resultados Alcanzados a la fecha: Se programaron 103 visitas por listado priorizado para el primer trimestre y se ejecutaron un total de 139 incluyendo visitas extemporáneas, lo que refleja algo más del 135% de cumplimiento.    
2. Inconvenientes presentados: Durante este trimestre se presento ataque cibernético al Instituto en el mes de febrero .  
3. Acciones de Mejora si aplican: No aplica.   
 </v>
          </cell>
          <cell r="L15">
            <v>170</v>
          </cell>
          <cell r="M15">
            <v>0.22020725388601037</v>
          </cell>
          <cell r="N15" t="str">
            <v xml:space="preserve">1. Resultados Alcanzados a la fecha: Con referencia al avance acumulado para el segundo trimestre de 2022, en cuanto a Visitas de Inspección Vigilancia y Control (IVC) en Plantas de Beneficio Animal  se alcanzó el 36,35% de logro de la meta de anual 2022 de 850 visitas de IVC en PBA, con un total de 309 visitas de IVC realizadas en PBA. En relación al segundo trimestre el cumplimiento fue del 20% con 170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conforme lo establece la reglamentación el aplazamiento de las visitas por diferentes causas entre ellas por inversión, lo que implica disminución en el número de estas en los listados priorizados que nos envían para ejecutar la Dirección de Alimentos y Bebidas (GTC); para este trimestre enviaron 96 visitas por listado priorizado más 74 que han llegado por demanda, total 170 visitas faltando 43 visitas para este trimestre; es importante tener en cuenta que para el semestre se debían haber realizado 426 visitas pero se han ejecutado solo 309 teniendo un déficit de 117 visitas lo que refleja un avance del 36,35% en la ejecución. 
3. Acciones de Mejora si aplican:  Implementar una estrategia de las dos Direcciones para lograr el cumplimiento de la meta anual del POA. </v>
          </cell>
          <cell r="O15">
            <v>270</v>
          </cell>
          <cell r="P15">
            <v>0.34974093264248707</v>
          </cell>
          <cell r="Q15" t="str">
            <v xml:space="preserve">1. Resultados Alcanzados a la fecha: Con referencia al avance acumulado para el tercer trimestre de 2022, en cuanto a Visitas de Inspección Vigilancia y Control (IVC) en Plantas de Beneficio Animal (PBA) se alcanzó el 68,35% de logro de la meta de anual 2022 de 850 visitas de IVC en PBA, con un total de 581 visitas de IVC realizadas en PBA. En relación al tercer trimestre el cumplimiento fue del 32% con 272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de acuerdo a lo establecido en la reglamentación prorroga  de las visitas, lo que implica disminución en el número de estas en los listados priorizados y extraordinarias  que nos envían para ejecutar la Dirección de Alimentos y Bebidas (GTC); adicional a esto debido a inconvenientes  presupuestales en el mes de septiembre no se autorizaron comisiones a más de 75km.
3. Acciones de Mejora si aplican: Se revisó con la Dirección de Alimentos y Bebidas (GTC) la situación anteriormente expuesta y de manera concertada realizar ajuste de meta en el próximo plazo para control de cambios, la disminución del número de visitas será compensado con el aumento de la meta de días de inspección presencial en PBA. </v>
          </cell>
          <cell r="R15">
            <v>193</v>
          </cell>
          <cell r="S15">
            <v>0.25</v>
          </cell>
          <cell r="T15" t="str">
            <v xml:space="preserve">1. Resultados Alcanzados a la fecha: Con referencia al avance acumulado para el cuarto trimestre de 2022, en cuanto a Visitas de Inspección Vigilancia y Control (IVC) en Plantas de Beneficio Animal (PBA) se alcanzó más del 100% de logro de la meta de anual 2022 de 600 visitas de IVC en PBA, con un total de 772 visitas de IVC realizadas en PBA. Con relación al cuarto trimestre el cumplimiento fue del 32,16% con 193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de acuerdo a lo establecido en la reglamentación prorroga  de las visitas, lo que implica disminución en el número de estas en los listados priorizados y extraordinarias  que nos envían para ejecutar la Dirección de Alimentos y Bebidas (GTC); adicional el instituto tuvo inconvenientes  presupuestales en el mes de septiembre no se autorizaron comisiones a más de 75km, el cual se solucionó a mediados  en el mes de octubre.
3. Acciones de Mejora si aplican: Se revisó con la Dirección de Alimentos y Bebidas (GTC) la situación anteriormente expuesta y de manera concertada se realizó ajuste de la meta de 850 a 600, autorizado en el mes de octubre, la disminución del número de visitas fue compensado con el aumento de la meta de días de inspección presencial en PBA. </v>
          </cell>
        </row>
        <row r="16">
          <cell r="A16" t="str">
            <v>DO09</v>
          </cell>
          <cell r="B16" t="str">
            <v>Realizar Inspección, vigilancia y control basada en riesgo en Plantas de Beneficio de Bovinos con clasificación exportación del proyecto PINES (PBA)</v>
          </cell>
          <cell r="C16">
            <v>661</v>
          </cell>
          <cell r="D16">
            <v>0</v>
          </cell>
          <cell r="E16">
            <v>661</v>
          </cell>
          <cell r="F16">
            <v>661</v>
          </cell>
          <cell r="G16">
            <v>0</v>
          </cell>
          <cell r="H16">
            <v>661</v>
          </cell>
          <cell r="I16">
            <v>69</v>
          </cell>
          <cell r="J16">
            <v>0.1043872919818457</v>
          </cell>
          <cell r="K16" t="str">
            <v xml:space="preserve">1. Resultados Alcanzados a la fecha: Dentro de lo programado, se lograron realizar 69 días de inspección de los grupos PINES en las plantas respectivamente, lo que refleja el 12% de cumplimiento.    
2. Inconvenientes presentados: Debido a la situación actual en Rusia, se pausaron labores en la planta de beneficio Red Cárnica durante medio mes. Adicionalmente, se ajustó el indicador y la meta durante la mitad del trimestre, dejando la proyección desde MAR-DIC.
3. Acciones de Mejora si aplican: No aplica.   
 </v>
          </cell>
          <cell r="L16">
            <v>215</v>
          </cell>
          <cell r="M16">
            <v>0.32526475037821484</v>
          </cell>
          <cell r="N16" t="str">
            <v xml:space="preserve">1. Resultados alcanzados a la fecha: Con referencia al avance acumulado para el segundo trimestre de 2022, en cuanto a Inspección de los Grupos PINES se alcanzó el 47.83% de logro de la meta anual 2022, con un total de 284 días de inspección y con respecto a lo esperado para el segundo trimestre el cumplimiento fue del 35.8% con 215 días de inspección de los Grupos PINES.   
2. Inconvenientes presentados: Una de las plantas suspendió sacrificio dos días de la semana durante el mes de junio, debido disminución demanda de exportación. 
3. Acciones de Mejora si aplican: NA  </v>
          </cell>
          <cell r="O16">
            <v>230</v>
          </cell>
          <cell r="P16">
            <v>0.34795763993948564</v>
          </cell>
          <cell r="Q16" t="str">
            <v>1. Resultados Alcanzados a la fecha: En relación al Grupo PINES llevamos 574 días de inspección para un cumplimiento del 96% respecto a la meta POA de 600 días de Inspección, para el tercer trimestre se presentó las siguientes variables dentro del grupo PINES, relacionado con las PBA a nivel de Exportación abarca los GTT CC2 y CO1 Compuesto por tres equipos de Inspección, el cumplimiento fue de 58% con 214 días de equipo de inspección ejecutados. 
2. Inconvenientes presentados: NA
3. Acciones de Mejora si aplican: Como su comportamiento en relación de la meta POA establecida   va acorde a lo proyectado no se realizan acciones de mejora.</v>
          </cell>
          <cell r="R16">
            <v>147</v>
          </cell>
          <cell r="S16">
            <v>0.22239031770045387</v>
          </cell>
          <cell r="T16" t="str">
            <v>1. Resultados Alcanzados a la Fecha: En relación al Grupo PINES   se realizó 661 dias de inspección del grupo asignado a las PBA  de Exportación  con un cumplimiento de más del 100%   en relación   a la meta destablecida de 600 dias de inspeccción        . 
2. Inconvenientes presentados: Se relacionan   con los procesos de contratación del personal  que labora  en las PBA  de Exportación los cuales  no estan presentes  durante el mes de enero y Diciembre .
3. Acciones de Mejora si aplican: Como se dijo anteriormente    si el proceso de contratación   abarcara  la totalidad de meses del  año la  meta  a establecida  no tendria  cortes en  los meses de enero y Diciembre.</v>
          </cell>
        </row>
        <row r="17">
          <cell r="A17" t="str">
            <v>DO10</v>
          </cell>
          <cell r="B17" t="str">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ell>
          <cell r="C17">
            <v>74247</v>
          </cell>
          <cell r="D17">
            <v>0</v>
          </cell>
          <cell r="E17">
            <v>74247</v>
          </cell>
          <cell r="F17">
            <v>74247</v>
          </cell>
          <cell r="G17">
            <v>0</v>
          </cell>
          <cell r="H17">
            <v>74247</v>
          </cell>
          <cell r="I17">
            <v>16712</v>
          </cell>
          <cell r="J17">
            <v>0.22508653548291513</v>
          </cell>
          <cell r="K17" t="str">
            <v>Contingencia cibernética FEB</v>
          </cell>
          <cell r="L17">
            <v>18558</v>
          </cell>
          <cell r="M17">
            <v>0.24994949290880439</v>
          </cell>
          <cell r="N17" t="str">
            <v xml:space="preserve">1. Resultados Alcanzados a la fecha: En el segundo trimestre del 2022 las importaciones y exportaciones aprobadas y negadas de alimentos y bebidas correspondieron a un total de 18.558 CIS, con un incremento del 16% correspondientes a 3.012 CIS, con respecto al primer trimestre del 2021 con 15.546 CIS y un incremento del 10% referente el trimestre anterior (Enero – marzo de 2022), el que se expidieron 16.712 CIS.  En este periodo se atendieron 6.241 trámites que fueron documentales y 12.317 exhaustivos, para un total de 18.558 de los cuales 18.098 certificados de inspección Sanitarias se generaron oportunamente, es decir dentro de los dos días establecidos en el procedimiento, que corresponde al 97.5% de índice de oportunidad, resultado que muestra un incremento del 2,4% con respecto al trimestre anterior en el que se alcanzó el 95.1%. El índice de oportunidad se cumple, al estar por encima del 95%, sin embargo, el resultado de oportunidad de este trimestre aún está por debajo del valor del mismo trimestre en el año anterior cuando se logró 98.44 %, lo que lleva a profundizar sus causas y buscar alternativas de mantenimiento y/o mejora del indicador en los trimestres siguientes. 
2. Inconvenientes presentados: Una de las causas corresponde a los rezagos que aún quedan de la contingencia que se presentó en el instituto por el ataque a nuestros sistemas informáticos, dejando fuera de funcionamiento el aplicativo Sivicos desde el 6 hasta el 25 de febrero de 2022 fecha en la que se reinició parcial y escalonadamente para algunos PAPF y hasta finales del mes de marzo con la entrada en operación de la totalidad del sistema en Cartagena.  
El porcentaje de oportunidad sigue viéndose afectado por las demoras que se presentan en algunos casos, cuando se han presentado intermitencias en el servicio del aplicativo Sivicos la principal herramienta informática para la gestión de todos los tramites, la no disponibilidad de este ya llevado a un retraso en los tiempos de emisión de los CIS. Deficiencia de recursos humanos en algunos PAPF como Cartagena, que en el transcurso del 2022 han mostrado un incremento del 9,3 % con respecto al 2021, con un 46,5% del total de tramites a nivel nacional del grupo de control en PAPF, incrementándose su participación con respecto al año anterior, lo que ha ocasionado que se recargue laboralmente el personal de este puerto a pesar del apoyo que se puede realizar desde la agenda nacional. En este segundo trimestre se logró retomar la operación con el aplicativo Sivicos en todos los PAPF, pero con intermitencias en su funcionamiento, no permitiendo que los tiempos de respuesta sean los óptimos en, con lo cual se han planteado estrategias de alargue de turnos y trabajo en tiempo adicional, para disminuir el impacto. Trámites pendientes por causas atribuibles al usuario, como por ejemplo el tiempo para subsanar requerimientos. 
Se están desarrollando reuniones con la oficina de tecnología para definir el procedimiento para el cargue de los soportes de todos los tramites que se generaron en la contingencia, es una tarea que demanda mucho tiempo y no se cuenta con el personal para desarrollar esta tarea necesaria.  Durante este segundo trimestre se ha seguido recibiendo apoyo por parte de funcionarios de los GTT los cueles recibieron un entrenamiento, sin embargo, el ritmo de respuesta para estos trámites era menor debido a la falta de experiencia. Con las limitaciones actuales en cantidad de trámites a asignar por funcionario, vacaciones y situaciones administrativas, se ha estimado una necesidad de recursos adicional entre el 40% y el 50% de funcionarios actuales para atender los trámites en los tiempos y horarios previstos y solicitados tanto interna como externamente. 
3. Acciones de Mejora si aplican: En este periodo por orientación de la Dirección de Operaciones Sanitarias se decidió continuar con la entregar a cada PAPF el control de la operación del agendamiento local, asignando trámites a los funcionarios de este PAPF. Sin embargo, se ha continuado brindando apoyo a los puertos de Cartagena y Buenaventura según disponibilidad de funcionarios de otros PAPF en la verificación documental y eventualmente de funcionarios del GTT, específicamente veterinarios para inspecciones de productos cárnicos. Estos dos puertos, realizaron el 73,0% del total a nivel nacional.  Continuar desde la Coordinación de PAPF con la gestión de recursos a través de la Dirección de Operaciones Sanitarias y Talento Humano. 
Gestión permanente con la Oficina de Tecnologías de la Información para el suministro de equipos, conectividad, mantenimiento y la mejora de aplicativos requeridos para la operación, de quien se ha recibido apoyo permanente, dentro de las posibilidades tecnológicas y de recursos que poseen.Continuar con el seguimiento de este indicador mes a mes en pro de revisar acciones antes de finalizar el trimestre.  </v>
          </cell>
          <cell r="O17">
            <v>19475</v>
          </cell>
          <cell r="P17">
            <v>0.26230016027583608</v>
          </cell>
          <cell r="Q17" t="str">
            <v xml:space="preserve">1. Resultados alcanzados a la fecha: En el tercer trimestre del 2022 las importaciones y exportaciones aprobadas y negadas de alimentos y bebidas con un total de 19.475 CIS, representando un incremento del 7% correspondientes a 1.277 CIS respecto al tercer trimestre del 2021 con 18.175 CIS y un incremento del 4% referente el trimestre anterior (Abril – junio de 2022), en el que se expidieron 18.558 CIS. En este periodo se atendieron 6.293 trámites que fueron documentales y 13.159 exhaustivos, para un total de 19.452 de los cuales 18.020 certificados de inspección Sanitarias se generaron oportunamente, es decir dentro de los dos días establecidos en el procedimiento, que corresponde al 92.6% de índice de oportunidad, resultado que muestra una disminución del 4,9% con respecto al trimestre anterior en el que se alcanzó el 97.5%.    
 El índice de oportunidad en este periodo no cumple con la meta, al estar por debajo del 95%, lo que lleva a profundizar sus causas y buscar alternativas de  mejora del indicador en los trimestres siguientes.  
 2. Dificultades o problemas de brecha: Dificultades o problemas que se presentaron, identificando los siguientes aspectos que obedecen a causas internas y externas:  
•	Inestabilidad en el funcionamiento del aplicativo Sivicos y de la conectividad en las oficinas de los puertos, aeropuertos y pasos de frontera, lo cual se refleja en paradas constantes y permanentes durante períodos largos y como consecuencia atrasos en los tiempos de verificación documental y generación de documentos, alargue en las jornadas laborales, trabajo en jornadas extras sabáticas, dominicales y festivas, causando cansancio y sobrecarga laboral a los funcionarios e incumplimiento en los tiempos de generación de CIS.  
•	Insuficiencia de recursos tecnológicos como tablets con buena conectividad para la generación oportuna de CIS en el sitio de inspección y computadores en buen estado en las oficinas para la oportuna verificación y emisión de los documentos.  
•	El aumento de trámites y el de inspecciones físicas por el regreso a la normalidad luego de la finalización de la emergencia sanitaria ha incrementado el trabajo al interior del grupo ocasionando retraso en la ejecución de las programaciones diarias de verificación documental e inspecciones.  
•	En algunos Puertos como Cartagena (que realiza alrededor del 45,9% de los trámites a nivel nacional) se han presentado retrasos en la movilización de carga debido a la falta de capacidad del Puerto ocasionada por el alto flujo de carga y obras que se realizan, impactando los tiempos de atención, que se trasladan en varias ocasiones al invima con alargue de las jornadas y trabajos en tiempos extra, para los cuales no se dispone de los recursos suficientes. 
•	Deficiencia de recursos humanos en algunos PAPF como Cartagena, que en el transcurso del 2022 han mostrado un incremento del 12,5 % con respecto al 2021, con un 45,9% del total de tramites a nivel nacional del grupo de control en PAPF, incrementándose su participación con respecto al año anterior, lo que ha ocasionado que se sobrecargue laboralmente el personal de este puerto a pesar del apoyo que se puede realizar desde la agenda nacional y otros grupos. 
•	Siguen alargándose los tiempos de algunos trámites pendientes por causas atribuibles al usuario, como por ejemplo el tiempo para subsanar requerimientos. 
•	Con las limitaciones actuales en cantidad de trámites a asignar por funcionario, vacaciones y situaciones administrativas, se ha estimado una necesidad de recursos adicional entre el 40% y el 50% de funcionarios actuales para atender los trámites en los tiempos y horarios previstos y solicitados tanto interna como externamente. 
3.      Plan de acción para la mejora: Se continuará brindando apoyo a los puertos de Cartagena y Buenaventura según disponibilidad de funcionarios de otros PAPF en la verificación documental y eventualmente de funcionarios del GTT, específicamente veterinarios para inspecciones de productos cárnicos. Estos dos puertos, realizaron en el periodo el 74% del total a nivel nacional.  
•	Continuar desde la Coordinación de PAPF con la gestión de recursos a través de la Dirección de Operaciones Sanitarias y Talento Humano. En este periodo se inicio suministrándole personal a los puertos de Buenaventura y Cartagena  
•	Gestión permanente con la Oficina de Tecnologías de la Información para el suministro de equipos, conectividad, mantenimiento y la mejora de aplicativos requeridos para la operación, de quien se ha recibido apoyo permanente, dentro de las posibilidades tecnológicas y de recursos que poseen. 
Para disminuir el impacto de los dos puntos mencionados, se creó un grupo de apoyo de la OTI con PAPF a través de Team denominado “Soporte de SivicosMoviles”, con el objetivo de disminuir los tiempos de reporte de fallas desde PAPF y de respuesta por parte de OTI. Sin embargo, a pesar de haber mejorado en algo los tiempos de respuesta ante fallas presentadas por el aplicativo y la conectividad, aún las pérdidas de tiempo siguen siendo considerables. A partir de la entrada en servicio del aplicativo luego de la actual contingencia. Con la entrada de Sivicos una vez superada la contingencia, se llevará un registro minucioso de las paradas y tiempos perdidos por fallas tecnológicas, como medición objetiva del diagnóstico. 
•	Se realizará un análisis de causa efecto que nos permita determinar la causa, y sub-causas, segmentando los análisis de causas por tipo de trámite y puertos, en forma de poder determinar cuáles son las causas que mayor están impactando en los tramites tardíos que afectan directamente a este indicador.  
•	Continuar con el seguimiento de este indicador mes a mes en pro de revisar acciones antes de finalizar el trimestre.  </v>
          </cell>
          <cell r="R17">
            <v>19502</v>
          </cell>
          <cell r="S17">
            <v>0.26266381133244443</v>
          </cell>
        </row>
        <row r="18">
          <cell r="A18" t="str">
            <v>DO11</v>
          </cell>
          <cell r="B18" t="str">
            <v>Autorizaciones para estudios de importación (VUCE)</v>
          </cell>
          <cell r="C18">
            <v>2958</v>
          </cell>
          <cell r="D18">
            <v>0</v>
          </cell>
          <cell r="E18">
            <v>2958</v>
          </cell>
          <cell r="F18">
            <v>2958</v>
          </cell>
          <cell r="G18">
            <v>0</v>
          </cell>
          <cell r="H18">
            <v>2958</v>
          </cell>
          <cell r="I18">
            <v>845</v>
          </cell>
          <cell r="J18">
            <v>0.28566599053414471</v>
          </cell>
          <cell r="K18" t="str">
            <v>1. Resultados Alcanzados a la fecha: Durante el primer trimestre se han atendido de manera satisfactoria 845 solicitudes de Autorización de Importación lo cual supera en una 23% los proyectado para el trimestre (650 tramites). Si la tendencia continua para el tercer trimestre se solicitar el ajuste correspondiente.  
2. Inconvenientes presentados: No aplica
3. Acciones de Mejora si aplican: No aplica</v>
          </cell>
          <cell r="L18">
            <v>792</v>
          </cell>
          <cell r="M18">
            <v>0.26774847870182555</v>
          </cell>
          <cell r="N18" t="str">
            <v>1. Resultados Alcanzados a la fecha: Durante el primer trimestre se han atendido de manera satisfactoria 787 solicitudes de Autorización de Importación lo cual supera en una 19,5 % los proyectado para el trimestre (650 tramites). Si la tendencia continua para el tercer trimestre se solicitar el ajuste correspondiente.
2. Inconvenientes presentados: No aplica
3. Acciones de Mejora si aplican: No aplica</v>
          </cell>
          <cell r="O18">
            <v>760</v>
          </cell>
          <cell r="P18">
            <v>0.25693035835023664</v>
          </cell>
          <cell r="Q18" t="str">
            <v>1. Resultados Alcanzados a la fecha: Durante el tercer trimestre se han atendido de manera satisfactoria 760 solicitudes de Autorización de Importación lo cual supera en una 18,7% los proyectado para el trimestre (655 tramites). Si la tendencia continua para el cuarto trimestre se solicitar el ajuste correspondiente.  
2. Inconvenientes presentados: NA
3. Acciones de Mejora si aplican: NA</v>
          </cell>
          <cell r="R18">
            <v>561</v>
          </cell>
          <cell r="S18">
            <v>0.18965517241379309</v>
          </cell>
          <cell r="T18" t="str">
            <v xml:space="preserve">1. Resultados Alcanzados a la fecha: Durante el cuarto trimestre se han atendido de manera satisfactoria 561 solicitudes de Autorización de Importación cumpliendo con la meta establecida para el año.  
2. Inconvenientes presentados: No aplica 
3. Acciones de Mejora si aplican: No aplica </v>
          </cell>
        </row>
        <row r="19">
          <cell r="A19" t="str">
            <v>DO12</v>
          </cell>
          <cell r="B19" t="str">
            <v>Realizar diligencia de Inspección Vigilancia y Control de reactivos objeto de importación que cuenten con certificación de no obligatoriedad emitida por las direcciones misionales o no requiere donde relacionan control de la entidad. (VUCE)</v>
          </cell>
          <cell r="C19">
            <v>15</v>
          </cell>
          <cell r="D19">
            <v>0</v>
          </cell>
          <cell r="E19">
            <v>15</v>
          </cell>
          <cell r="F19">
            <v>15</v>
          </cell>
          <cell r="G19">
            <v>0</v>
          </cell>
          <cell r="H19">
            <v>15</v>
          </cell>
          <cell r="I19">
            <v>1</v>
          </cell>
          <cell r="J19">
            <v>6.6666666666666666E-2</v>
          </cell>
          <cell r="K19" t="str">
            <v>1. Resultados Alcanzados a la fecha: Durante el primer trimestre se realizó una (1) visitas de verificación de autorización importación, para productos relacionados con reactivos de diagnóstico In-Vitro, llegando a la meta del 6,67% de lo planteado.
2. Inconvenientes presentados: No aplica
3. Acciones de Mejora si aplican: No aplica</v>
          </cell>
          <cell r="L19">
            <v>4</v>
          </cell>
          <cell r="M19">
            <v>0.26666666666666666</v>
          </cell>
          <cell r="N19" t="str">
            <v>1. Resultados Alcanzados a la fecha: Durante el segundo trimestre se realizó cuatro (4) visitas de verificación de autorización importación, para productos relacionados con reactivos de diagnóstico In-Vitro, llegando a la meta del 33,35% de lo planteado.
2. Inconvenientes presentados: No aplica
3. Acciones de Mejora si aplican: No aplica</v>
          </cell>
          <cell r="O19">
            <v>7</v>
          </cell>
          <cell r="P19">
            <v>0.46666666666666667</v>
          </cell>
          <cell r="Q19" t="str">
            <v>1. Resultados Alcanzados a la fecha: Durante el tercer trimestre se realizaron siete (7) visitas de verificación de autorización importación, para productos relacionados con reactivos de diagnóstico In-Vitro, llegando a la meta del 80% de lo planteado.
2. Inconvenientes presentados: NA
3. Acciones de Mejora si aplican: NA</v>
          </cell>
          <cell r="R19">
            <v>3</v>
          </cell>
          <cell r="S19">
            <v>0.2</v>
          </cell>
          <cell r="T19" t="str">
            <v xml:space="preserve">1. Resultados Alcanzados a la fecha: Durante el cuarto trimestre se realizó una (3) visitas de verificación de autorización importación, para productos relacionados con reactivos de diagnóstico In-Vitro, llegando a la meta del 100% de lo planteado. 
2. Inconvenientes presentados: No aplica 
3. Acciones de Mejora si aplican: No aplica </v>
          </cell>
        </row>
        <row r="20">
          <cell r="A20" t="str">
            <v>DO13</v>
          </cell>
          <cell r="B20" t="str">
            <v>Realizar toma de muestras   de la Dirección de Medicamentos (Demuestra de la Calidad)</v>
          </cell>
          <cell r="C20">
            <v>70</v>
          </cell>
          <cell r="D20">
            <v>15</v>
          </cell>
          <cell r="E20">
            <v>55</v>
          </cell>
          <cell r="F20">
            <v>18</v>
          </cell>
          <cell r="G20">
            <v>0</v>
          </cell>
          <cell r="H20">
            <v>18</v>
          </cell>
          <cell r="I20">
            <v>0</v>
          </cell>
          <cell r="J20">
            <v>0</v>
          </cell>
          <cell r="K20" t="str">
            <v>1. Resultados Alcanzados a la fecha: Para el primer trimestre de año 2022, no se realiza muestreo, se ha acordado con la DMPB que se dará inicio del muestreo en el segundo semestre del 2022. La Meta POA del programa DMC es 70 muestras para 2022, el cumplimiento de la meta POA es 0% al finalizar el primer trimestre. 
2. Inconvenientes presentados: hasta la fecha ninguno.
3. Acciones de Mejora si aplican: La DMPB debe garantizar la puesta en marcha del contrato de transporte para iniciar el muestreo en la fecha propuesta.</v>
          </cell>
          <cell r="L20">
            <v>0</v>
          </cell>
          <cell r="M20">
            <v>0</v>
          </cell>
          <cell r="N20" t="str">
            <v>1. Resultados Alcanzados a la fecha: Para el segundo trimestre de año 2022, no se realiza muestreo. La Meta POA del programa DMC es 70 muestras para 2022, el cumplimiento de la meta POA es 0% al finalizar el segundo trimestre. 
2. Inconvenientes presentados: hasta la fecha ninguno.
3. Acciones de Mejora si aplican: La DMPB debe garantizar la puesta en marcha del contrato de transporte para iniciar el muestreo en la fecha propuesta.</v>
          </cell>
          <cell r="O20">
            <v>0</v>
          </cell>
          <cell r="P20">
            <v>0</v>
          </cell>
          <cell r="Q20" t="str">
            <v>1. Resultados Alcanzados a la fecha: Para el tercer trimestre de año 2022, en la última quincena del mes de septiembre se inicia el muestreo por inicio del contrato de transporte. La Meta POA del programa DMC es 70 muestras para 2022, el cumplimiento de la meta POA es 0% al finalizar el tercer trimestre dado que no se encontraron las muestras requeridas en los establecimientos planificados.
2. Inconvenientes presentados: Inicio extemporáneo del contrato de transporte; adicionalmente las muestras planificadas no existen en los establecimientos.
3. Acciones de Mejora si aplican: La meta debe ser ajustada dado que las muestras planificadas no existen en la mayoría de establecimientos.</v>
          </cell>
          <cell r="R20">
            <v>18</v>
          </cell>
          <cell r="S20">
            <v>0.25714285714285712</v>
          </cell>
          <cell r="T20" t="str">
            <v>1. Resultados Alcanzados a la fecha: La Meta POA del programa DMC acordada fue de 70 muestras para 2022. Al finalizar el año se tomaron en total 18 muestras que corresponden al 26 % de la meta POA anual.  El déficit de ejecución corresponde 74% de muestras que no fue posible tomar.
2. Inconvenientes presentados: Se presentaron inconvenientes que no permiten lograr el incumplimiento de la meta.
El inicio extemporáneo del contrato de transporte sobre la última semana del mes de septiembre deja solo la posibilidad de tomar muestras en dos meses de la anualidad (octubre y noviembre).
Se presenta una falla en la planificación de muestreo que remitió la misional, de un total de 43 establecimientos planificados 35 visitas a establecimientos fueron fallidas correspondiendo al 81.4%, las visitas fallidas se distribuyen en 5 establecimientos que no existen y 30 establecimientos que No (fabrican, importan o comercializan) el producto que se requería muestrear.
Atendiendo la solicitud de la misional sobre la ejecución de una estrategia para muestreo en el mes de noviembre y dando espera a los resultados de estas visitas, no se realizó de manera oportuna la solicitud de ajuste de la meta propuesta.
3. Acciones de Mejora si aplican: Garantizar el contrato de transporte de muestras desde el mes de febrero hasta noviembre.
Mejorar la planificación que remite la misional evitando la perdida de recursos por visitas fallidas.
Distribuir la meta en 10 meses de vigencia, que permita realizar ajustes de la meta proporcionalmente a los meses donde no existan recursos para ejecutar muestreo.</v>
          </cell>
        </row>
        <row r="21">
          <cell r="A21" t="str">
            <v>DO14</v>
          </cell>
          <cell r="B21" t="str">
            <v>Realizar toma de muestras  de la Dirección de Dispositivos Médicos (Demuestra de la Calidad)</v>
          </cell>
          <cell r="C21">
            <v>24</v>
          </cell>
          <cell r="D21">
            <v>24</v>
          </cell>
          <cell r="E21">
            <v>0</v>
          </cell>
          <cell r="F21">
            <v>24</v>
          </cell>
          <cell r="G21">
            <v>0</v>
          </cell>
          <cell r="H21">
            <v>24</v>
          </cell>
          <cell r="I21">
            <v>0</v>
          </cell>
          <cell r="J21">
            <v>0</v>
          </cell>
          <cell r="K21" t="str">
            <v>1. Resultados Alcanzados a la fecha: No se han realizado Tomas de muestras de Dispositivos Médicos toda vez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3. Acciones de Mejora si aplican: Se informo a la dirección misional la afectación de la meta al no dar inicio en el trimestre pactado y se ajustó programación de Toma de muestras para dar inicio al programa de demuestra de la calidad en el mes de junio, una vez se cuente con programación por parte de la misional de Dispositivos Médicos y con contrato de transporte de muestras.</v>
          </cell>
          <cell r="L21">
            <v>10</v>
          </cell>
          <cell r="M21">
            <v>0.41666666666666669</v>
          </cell>
          <cell r="N21" t="str">
            <v xml:space="preserve">1.  Resultados Alcanzados a la fecha: De acuerdo a lo concertado con la Dirección misional de Dispositivos Médicos se daría inicio a las tomas de muestras en el mes de Junio indicando que se tomarían 10 muestras las cuales se ejecutaron por parte de Operaciones sanitarias, con el fin de buscar muestras efectivas hasta que se reactive el transporte de muestras para remisión a laboratorio, el total de muestras para este año 2022 es de 50 muestras.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se dio inicio en el mes de Junio tomando 10 muestras.
3. Acciones de Mejora si aplican: Se informo a la dirección misional la afectación de la meta al no dar inicio en el trimestre pactado y se ajustó programación de Toma de muestras para dar inicio al programa de demuestra de la calidad en el mes de junio, una vez se cuente con programación por parte de la misional de Dispositivos Médicos y con contrato de transporte de muestras. </v>
          </cell>
          <cell r="O21">
            <v>14</v>
          </cell>
          <cell r="P21">
            <v>0.58333333333333337</v>
          </cell>
          <cell r="Q21" t="str">
            <v xml:space="preserve">1. Resultados Alcanzados a la fecha: De acuerdo a lo concertado con la Dirección misional de Dispositivos Médicos se dio inicio a las tomas de muestras en el mes de Junio las cuales se ejecutaron por parte de Operaciones sanitarias, con el fin de buscar muestras efectivas hasta que se reactivara el transporte de muestras para remisión a laboratorio, el total de muestras ejecutadas por operaciones sanitarias para este año 2022 es de 24 muestras, en el III trimestre se ejecutó el 100% de muestras planeadas.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sin embargo una vez se recibió programación por parte de la misional se dio  inicio en el mes de Junio y contando a la fecha con un cumplimiento del 100% de las muestras planeadas. 
3. Acciones de Mejora si aplican: Se informo a la dirección misional la afectación de la meta al no dar inicio en el trimestre pactado y se ajustó programación de Toma de muestras para dar inicio al programa de demuestra de la calidad en el mes de junio, sin embargo no se contó con contrato de transporte para la recogida de las muestras, realizando la liberación de las muestras que se efectuaron por fuera de Bogotá , en cuanto a las muestras pertenecientes al GTT centro oriente 2,  la misional de Dispositivos médicos asignó un vehículo con el fin de que por parte de operaciones sanitarias se realizara la recogida de las muestras tomadas dentro de Bogotá para llevarlas a los laboratorios para su posterior análisis. </v>
          </cell>
          <cell r="R21">
            <v>0</v>
          </cell>
          <cell r="S21">
            <v>0</v>
          </cell>
          <cell r="T21" t="str">
            <v>1. Resultados Alcanzados a la fecha: De acuerdo a lo concertado con la Dirección misional de Dispositivos Médicos se dio inicio a las tomas de muestras en el mes de Junio, por parte de Operaciones sanitarias se realizó la búsqueda de muestras efectivas hasta que se diera inicio al contrato de transporte de muestras para remisión a laboratorio, el total de muestras ejecutadas por operaciones sanitarias para este año 2022 es de 24 muestras, en el III trimestre se ejecutó el 100% de muestras planeadas.
2. Inconvenientes presentados: Retraso del inicio de contratación del transporte de muestras para la disciplina de Dispositivos Médicos de acuerdo a lo informado por la dirección misional por lo cual no se dio inicio al programa en el I trimestre del año 2022 y no se recibió programación de visitas por parte de la dirección misional con este objetivo.
Se informo a la dirección misional la afectación de la meta al no dar inicio en el trimestre pactado y se ajustó programación de Toma de muestras para dar inicio al programa de demuestra de la calidad en el mes de junio, sin embargo no se contó con contrato de transporte para la recogida de las muestras, realizando la liberación de las muestras que se efectuaron por fuera de Bogotá , en cuanto a las muestras pertenecientes al GTT centro oriente 2, la misional de Dispositivos médicos asignó un vehículo con el fin de que por parte de operaciones sanitarias se realizara la recogida de las muestras tomadas en Bogotá para llevarlas a los laboratorios para su posterior análisis.
Comunicación definitiva en el mes de julio de contratación desierta para el trasporte de muestras lo cual hace necesario un ajuste de meta POA para la anualidad.
3. Acciones de Mejora si aplican: Garantizar el contrato de transporte de muestras desde el mes de febrero hasta noviembre.
Mejorar la planificación que remite la misional evitando la perdida de recursos por visitas fallidas.
Distribuir la meta en 10 meses de vigencia, que permita realizar ajustes de la meta proporcionalmente a los meses donde no existan recursos para ejecutar muestreo</v>
          </cell>
        </row>
        <row r="22">
          <cell r="A22" t="str">
            <v>DO15</v>
          </cell>
          <cell r="B22" t="str">
            <v>Realizar toma de muestras de la Dirección de Cosméticos  (Demuestra de la Calidad)</v>
          </cell>
          <cell r="C22">
            <v>21</v>
          </cell>
          <cell r="D22">
            <v>11</v>
          </cell>
          <cell r="E22">
            <v>10</v>
          </cell>
          <cell r="F22">
            <v>21</v>
          </cell>
          <cell r="G22">
            <v>0</v>
          </cell>
          <cell r="H22">
            <v>21</v>
          </cell>
          <cell r="I22">
            <v>0</v>
          </cell>
          <cell r="J22">
            <v>0</v>
          </cell>
          <cell r="K22" t="str">
            <v>1. Resultados Alcanzados a la fecha: No se tomaron muestras de Cosméticos para el programa Demuestra La Calidad.
2. Inconvenientes presentados: De acuerdo a lo informado por la dirección misional de Cosméticos están gestionando el contrato de transporte de muestras.
3. Acciones de Mejora si aplican: No aplica.</v>
          </cell>
          <cell r="L22">
            <v>0</v>
          </cell>
          <cell r="M22">
            <v>0</v>
          </cell>
          <cell r="N22" t="str">
            <v>1. Resultados Alcanzados a la fecha: No se tomaron muestras de Cosméticos para el programa Demuestra La Calidad. Se recibió programación para dar inicio al Programa Demuestra la calidad en el tercer trimestre.
2. Inconvenientes presentados: De acuerdo a lo informado por la dirección misional de Cosméticos están gestionando el contrato de transporte de muestras.
3. Acciones de Mejora si aplican: No aplica.</v>
          </cell>
          <cell r="O22">
            <v>21</v>
          </cell>
          <cell r="P22">
            <v>1</v>
          </cell>
          <cell r="Q22" t="str">
            <v>1. Resultados Alcanzados a la fecha: Durante el tercer trimestre se dio cumplimiento al cronograma de toma de muestras de Cosméticos para el programa Demuestra La Calidad. Se tomaron 21 muestras en los GTTs CO1, CC1, y OCC1.
2. Inconvenientes presentados: No hubo contrato de transporte de muestras para la disciplina de cosméticos, por lo que la Misional gestionó el envío por medio del mismo mecanismo de envío de la valija (4-72). Se autorizó el almacenamiento de las muestras en los GTTs mientras se hacía el muestreo y posterior envío. En los GTT CO1 y CC1 se tuvo que repetir las muestras dado que no cumplían con los requisitos de muestreo impartidos por la Misional.
3. Acciones de Mejora si aplican: NA</v>
          </cell>
          <cell r="R22">
            <v>0</v>
          </cell>
          <cell r="S22">
            <v>0</v>
          </cell>
          <cell r="T22" t="str">
            <v>1. Resultados Alcanzados a la fecha: La meta del programa se cumplió en el tercer trimestre: "Durante el tercer trimestre se dio cumplimiento al cronograma de toma de muestras de Cosméticos para el programa Demuestra La Calidad. Se tomaron 21 muestras en los GTTs CO1, CC1, y OCC1."
2. Inconvenientes presentados: La meta del programa se cumplió en el tercer trimestre.
3. Acciones de Mejora si aplican: N/A</v>
          </cell>
        </row>
        <row r="23">
          <cell r="A23" t="str">
            <v>DO16</v>
          </cell>
          <cell r="B23" t="str">
            <v>Realizar toma de muestras del Programa nacional de vigilancia y control de microorganismos patógenos y calidad microbiológica y físico-química  en alimentos y bebidas.</v>
          </cell>
          <cell r="C23">
            <v>1234</v>
          </cell>
          <cell r="D23">
            <v>370</v>
          </cell>
          <cell r="E23">
            <v>864</v>
          </cell>
          <cell r="F23">
            <v>1230</v>
          </cell>
          <cell r="G23">
            <v>401</v>
          </cell>
          <cell r="H23">
            <v>829</v>
          </cell>
          <cell r="I23">
            <v>0</v>
          </cell>
          <cell r="J23">
            <v>0</v>
          </cell>
          <cell r="K23" t="str">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ell>
          <cell r="L23">
            <v>89</v>
          </cell>
          <cell r="M23">
            <v>7.2123176661264179E-2</v>
          </cell>
          <cell r="N23" t="str">
            <v xml:space="preserve">1. Resultados Alcanzados a la fecha: Con directriz de la Dirección de alimentos y Bebidas - DAB se inicia toma de muestras parcial, de muestras secas a finales del mes de mayo 2022 y algunas muestras refrigeradas en coordinación con la DAB, de acuerdo a los cronogramas parciales enviados.
2. Inconvenientes presentados: A la fecha no se cuenta con el transporte de muestras hacia el laboratorio, razón por la cual se activó la Guía de almacenamiento temporal de muestras secas en los GTT de acuerdo a la directriz emitida por la DAB, para ser enviadas al INVIMA edificio principal. Ante lo expuesto se deja ver dificultades en el cumplimiento de la meta POA de todas las acciones institucionales de muestreo teniendo en cuenta que las cifras de Meta son programadas para un año de ejecución.
3. Acciones de Mejora si aplican: La vigencia de ejecución planeada desde el año inmediatamente anterior, debe ser ajustada en coordinación con las diferentes oficinas, direcciones y grupos que intervienen en la toma de muestras. </v>
          </cell>
          <cell r="O23">
            <v>235</v>
          </cell>
          <cell r="P23">
            <v>0.19043760129659643</v>
          </cell>
          <cell r="Q23" t="str">
            <v>1. Resultados Alcanzados a la fecha: 324 muestras tomadas por DIROS con corte al mes de septiembre de 2022
2. Inconvenientes presentados: El muestreo se realiza desde el mes de mayo con la contingencia de transporte, tomando muestras secas, con almacenamiento temporal en el GTT y envió a laboratorios por medio de la empresa 4-72, igualmente se tomaron algunas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cell r="R23">
            <v>906</v>
          </cell>
          <cell r="S23">
            <v>0.73419773095623986</v>
          </cell>
          <cell r="T23" t="str">
            <v>1. Resultados Alcanzados a la fecha: 1230 (100%) muestras tomadas por DIROS con corte al mes de diciembre de 2022
2. Inconvenientes presentados: La toma de muestras en lo corrido del año 2022 se ve seriamente afectada y obedece a que no se contó con contrato del servicio de transporte de muestras, si no hasta el mes de septiembre, no permitiendo la normal ejecución de las muestras por parte de la Dirección de Operaciones Sanitarias, teniendo en cuenta que para esta Acción institucional la DAB determinó que las muestras refrigeradas no tomadas en meses anteriores no se tomarían debido a la capacidad operativa del laboratorio. Adicionalmente la afectación del equipo de congelación en el laboratorio suspendió el Plan de muestreo de CMP y el segundo evento de ataque cibernetico al Instituto afecto la operación en el grupo PAPF, finalmente por comunicación del laboratorio de microbiología con respecto al agotamiento de insumos para análisis, se restringe la toma de muestras para algunos planes.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row>
        <row r="24">
          <cell r="A24" t="str">
            <v>DO17</v>
          </cell>
          <cell r="B24" t="str">
            <v>Realizar toma de muestras del Programa nacional de vigilancia y control de microorganismos patógenos y calidad microbiológica y físico-química  en alimentos y bebidas.</v>
          </cell>
          <cell r="C24">
            <v>153</v>
          </cell>
          <cell r="D24">
            <v>0</v>
          </cell>
          <cell r="E24">
            <v>153</v>
          </cell>
          <cell r="F24">
            <v>152</v>
          </cell>
          <cell r="G24">
            <v>0</v>
          </cell>
          <cell r="H24">
            <v>152</v>
          </cell>
          <cell r="I24">
            <v>0</v>
          </cell>
          <cell r="J24">
            <v>0</v>
          </cell>
          <cell r="K24" t="str">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ell>
          <cell r="L24">
            <v>0</v>
          </cell>
          <cell r="M24">
            <v>0</v>
          </cell>
          <cell r="N24" t="str">
            <v>1. Resultados Alcanzados a la fecha: Por directriz de la Dirección de alimentos y Bebidas - DAB no se ha iniciado muestreo por parte de los GTT.
2. Inconvenientes presentados: A la fecha no se cuenta con el transporte de muestras hacia el laboratorio.
3. Acciones de Mejora si aplican: La vigencia de ejecución planeada desde el año inmediatamente anterior, debe ser ajustada en coordinación con las diferentes oficinas, direcciones y grupos que intervienen en la toma de muestras.</v>
          </cell>
          <cell r="O24">
            <v>24</v>
          </cell>
          <cell r="P24">
            <v>0.15686274509803921</v>
          </cell>
          <cell r="Q24" t="str">
            <v>1. Resultados Alcanzados a la fecha: 24 muestras tomadas por DIROS con corte al mes de septiembre de 2022
2. Inconvenientes presentados: El muestreo se realiza desde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cell r="R24">
            <v>128</v>
          </cell>
          <cell r="S24">
            <v>0.83660130718954251</v>
          </cell>
          <cell r="T24" t="str">
            <v>1. Resultados Alcanzados a la fecha: 152 (99%)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sin embargo se toman 152 (99% de ejecución) de las 153 muestras.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row>
        <row r="25">
          <cell r="A25" t="str">
            <v>DO18</v>
          </cell>
          <cell r="B25" t="str">
            <v xml:space="preserve">Realizar toma de muestras del Programa nacional de vigilancia y control de residuos y contaminantes químicos en alimentos y bebidas.                  </v>
          </cell>
          <cell r="C25">
            <v>4610</v>
          </cell>
          <cell r="D25">
            <v>1383</v>
          </cell>
          <cell r="E25">
            <v>3227</v>
          </cell>
          <cell r="F25">
            <v>3798</v>
          </cell>
          <cell r="G25">
            <v>1059</v>
          </cell>
          <cell r="H25">
            <v>2739</v>
          </cell>
          <cell r="I25">
            <v>0</v>
          </cell>
          <cell r="J25">
            <v>0</v>
          </cell>
          <cell r="K25" t="str">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ell>
          <cell r="L25">
            <v>561</v>
          </cell>
          <cell r="M25">
            <v>0.12169197396963123</v>
          </cell>
          <cell r="N25" t="str">
            <v xml:space="preserve">1. Resultados Alcanzados a la fecha: Con directriz de la Dirección de alimentos y Bebidas - DAB se inicia toma de muestras parcial, de muestras secas a finales del mes de mayo 2022 y algunas muestras refrigeradas en coordinación con la DAB, de acuerdo a los cronogramas parciales enviados.
2. Inconvenientes presentados: A la fecha no se cuenta con el transporte de muestras hacia el laboratorio, razón por la cual se activó la Guía de almacenamiento temporal de muestras secas en los GTT de acuerdo a la directriz emitida por la DAB, para ser enviadas al INVIMA edificio principal. Ante lo expuesto se deja ver dificultades en el cumplimiento de la meta POA de todas las acciones institucionales de muestreo teniendo en cuenta que las cifras de Meta son programadas para un año de ejecución.
3. Acciones de Mejora si aplican: La vigencia de ejecución planeada desde el año inmediatamente anterior, debe ser ajustada en coordinación con las diferentes oficinas, direcciones y grupos que intervienen en la toma de muestras.  </v>
          </cell>
          <cell r="O25">
            <v>1022</v>
          </cell>
          <cell r="P25">
            <v>0.22169197396963122</v>
          </cell>
          <cell r="Q25" t="str">
            <v>1. Resultados Alcanzados a la fecha: 1.577 muestras tomadas por DIROS con corte al mes de septiembre de 2022
2. Inconvenientes presentados: El muestreo se realiza desde el mes de mayo con la contingencia de transporte, tomando muestras secas, con almacenamiento temporal en el GTT y envió a laboratorios por medio de la empresa 4-72, igualmente se tomaron algunas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cell r="R25">
            <v>2215</v>
          </cell>
          <cell r="S25">
            <v>0.4804772234273319</v>
          </cell>
          <cell r="T25" t="str">
            <v>1. Resultados Alcanzados a la fecha: 3798 (82%)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no permitiendo la ejecución  normal de las muestras por parte de la Dirección de Operaciones Sanitarias en el caso de muestras con cadena de frio de alimentos y PBA. Adicionalmente la afectación del equipo de congelación en el laboratorio suspendió el Plan de muestreo de Acucultura y control oficial de la pesca y el segundo evento de ataque cibernetico al Instituto afecto la operación en el grupo PAPF, finalmente a finales del mes de noviembre la DAB remite cronogramas con aproximadamente una disminución de 50% de muestras de PBA con destino al laboratorio tercerizado.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row>
        <row r="26">
          <cell r="A26" t="str">
            <v>DO19</v>
          </cell>
          <cell r="B26" t="str">
            <v xml:space="preserve">Realizar toma de muestras del Programa nacional de vigilancia y control de residuos y contaminantes químicos en alimentos y bebidas.                  </v>
          </cell>
          <cell r="C26">
            <v>1151</v>
          </cell>
          <cell r="D26">
            <v>0</v>
          </cell>
          <cell r="E26">
            <v>1151</v>
          </cell>
          <cell r="F26">
            <v>917</v>
          </cell>
          <cell r="G26">
            <v>0</v>
          </cell>
          <cell r="H26">
            <v>917</v>
          </cell>
          <cell r="I26">
            <v>0</v>
          </cell>
          <cell r="J26">
            <v>0</v>
          </cell>
          <cell r="K26" t="str">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ell>
          <cell r="L26">
            <v>0</v>
          </cell>
          <cell r="M26">
            <v>0</v>
          </cell>
          <cell r="N26" t="str">
            <v>1. Resultados Alcanzados a la fecha: Por directriz de la Dirección de alimentos y Bebidas - DAB no se ha iniciado muestreo por parte de los GTT.
2. Inconvenientes presentados: A la fecha no se cuenta con el transporte de muestras hacia el laboratorio.
3. Acciones de Mejora si aplican: La vigencia de ejecución planeada desde el año inmediatamente anterior, debe ser ajustada en coordinación con las diferentes oficinas, direcciones y grupos que intervienen en la toma de muestras.</v>
          </cell>
          <cell r="O26">
            <v>405</v>
          </cell>
          <cell r="P26">
            <v>0.35186794092093832</v>
          </cell>
          <cell r="Q26" t="str">
            <v>1. Resultados Alcanzados a la fecha: 405 muestras tomadas por DIROS con corte al mes de septiembre de 2022
2. Inconvenientes presentados: El muestreo se realiza en los meses de julio y septiembre con la contingencia de transporte, tomando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cell r="R26">
            <v>512</v>
          </cell>
          <cell r="S26">
            <v>0.44483058210251952</v>
          </cell>
          <cell r="T26" t="str">
            <v>1. Resultados Alcanzados a la fecha: 917 (80%)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no permitiendo la ejecución  de las muestras por parte de la Dirección de Operaciones Sanitarias en el caso de muestras con cadena de frio de PBA. Adicionalmente la afectación del equipo de congelación en el laboratorio reorganizo el Plan para almacenamiento en la misma PBAF, finalmente a finales del mes de noviembre la DAB remite cronogramas con aproximadamente una disminución de 50% de muestras de PBA con destino al laboratorio tercerizado.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ell>
        </row>
        <row r="27">
          <cell r="A27" t="str">
            <v>DO20</v>
          </cell>
          <cell r="B27" t="str">
            <v xml:space="preserve">Realizar Inspección permanente en plantas de beneficio animal </v>
          </cell>
          <cell r="C27">
            <v>37421</v>
          </cell>
          <cell r="D27">
            <v>0</v>
          </cell>
          <cell r="E27">
            <v>37421</v>
          </cell>
          <cell r="F27">
            <v>37421</v>
          </cell>
          <cell r="G27">
            <v>0</v>
          </cell>
          <cell r="H27">
            <v>37421</v>
          </cell>
          <cell r="I27">
            <v>8554</v>
          </cell>
          <cell r="J27">
            <v>0.22858822586248365</v>
          </cell>
          <cell r="K27" t="str">
            <v xml:space="preserve">1. Resultados alcanzados a la fecha: Con referencia al avance acumulado para el primer trimestre de 2022, en cuanto a Inspección Permanente Presencial se alcanzó el 31.5% de logro de la meta anual 2022, de un total de 27000 días de inspección permanente presencial proyectados y con respecto a lo esperado para el primer trimestre el cumplimiento fue del 31.5% con 8554 días de inspección permanente presencial.  
2. Inconvenientes presentados: Las condiciones y limitaciones asociadas a la pandemia del Covid-19, aunque en menor medida aún subsisten, por ello se presentan limitaciones tales como:  disminución del personal de las Plantas de Beneficio Animal PBA por aislamiento por presentar enfermedades crónicas de base, encontrándose en aislamiento preventivo y Plantas de Beneficio Animal PBA que funcionan menos tiempo de lo habitual.  
3. Acciones de Mejora si aplican: Una vez más avanza el proceso de vacunación tanto de los funcionarios Invima, como el de las PBA; esto con el fin de poder hacer mayor presencia en los establecimientos; el avance de la reactivación económica en todo el país se ve también como un elemento que permita avanzar de mejor manera en el cumplimiento de metas.  </v>
          </cell>
          <cell r="L27">
            <v>9504</v>
          </cell>
          <cell r="M27">
            <v>0.25397504075251864</v>
          </cell>
          <cell r="N27" t="str">
            <v xml:space="preserve">1. Resultados alcanzados a la fecha: Con referencia al avance acumulado para el segundo trimestre de 2022, en cuanto a Inspección Permanente Presencial se alcanzó el 66.88% de logro de la meta anual 2022, con un total de 18.058 días de inspección permanente presencial y con respecto a lo esperado para el segundo trimestre el cumplimiento fue del 35.2% con 9.504 días de inspección permanente presencial.   
2. Inconvenientes presentados: NA 
3. Acciones de Mejora si aplican: NA  </v>
          </cell>
          <cell r="O27">
            <v>10449</v>
          </cell>
          <cell r="P27">
            <v>0.27922824082734293</v>
          </cell>
          <cell r="Q27" t="str">
            <v>1. Resultados Alcanzados a la fecha: Se observa un cumplimiento en IPP de 28.507 días de Inspección correspondiente al 105 % de cumplimiento respecto a la meta POA de 27.000 días de inspección permanente, en el tercer trimestre se presentó la siguiente variable:   IPP (Inspección permanente el cumplimiento fue de 36% con 10.449 días de inspección permanente ejecutado por los GTT/GAN.
2. Inconvenientes presentados: En este periodo se observa un avance superior de las metas de IPP ocasionado por el reintegro que se presentó por los compañeros que estaban en virtualidad, al igual que un aumento de la Cobertura en las PBA de Autoconsumo, debido a la realización de visitas de autorización sanitaria (AS)en PBA y según normatividad decreto 1500 del 4 de mayo de 2007,  debe asignarse inspección en ellas,  adicionalmente   se presentaron problemas orden público en los departamentos de Antioquia, Choco y Santander dentro de la jurisdicción de los GTT OCC1 y CO1 lo que causo una  asignación de funcionarios a la modalidad de  inspección permanente y Virtual  (IPV).
3. Acciones de Mejora si aplican: La IPP está relacionada   con la meta visitas de IVC por lo cual se solicitó dentro del POA cambio de Meta de IPP de 27.000 a 30.000 y de Visitas de IVC una disminución de 850 a 600.  Este cambio se solicita por revisión interna en el Grupo IVC sustentada con la última información expuesta en el punto anterior, se decide ajustar las metas de IPP aumentándola para compensar la disminución de la meta de Visitas de IVC.</v>
          </cell>
          <cell r="R27">
            <v>8914</v>
          </cell>
          <cell r="S27">
            <v>0.23820849255765481</v>
          </cell>
          <cell r="T27" t="str">
            <v>1. Resultados Alcanzados a la Fecha: Se observa  para 2022  un cumplimiento en IPP de 37.421 días de Inspección correspondiente a más del 100% de cumplimiento respecto a la meta POA de 30.000 días de inspección permanente,  con un aumento de 7421 dias  de inspección  respecto  al año 2021.      
2.  Inconvenientes presentados:  Los inconvenientes para este  periodo se relacionan con la definición del  cambio del  meta En el último trimestre de 2022  se observa un avance superior de la meta de IPP relacionado  a dos  factores :  el primero por el reintegro que se presentó por los compañeros que estaban en virtualidad, lo cual  condujo  a un  aumento de la Cobertura en las PBA que se estaban inspeccionando al momento    y segundo   al  Aumento  de PBA  que por  norma  se deberia  tener inspección   y que por  bajo numero de Funcionarios  no se puede atender en su totalidad. Así mismo  se identifico con el seguimiento realizado  mensualmente  que el comportamiento con tendencia al aumento en los GTT no era el comun denominador  y los grupos de Trabajo  territorrial de CC1 y CC2 los cuales   presentaron  disminución  de sus cifras de reporte  ocasionadas  por  los dos ataques cibernéticos  que sufrio nuestra entidad que afectaron  el funcionamiento de   puertos, y que tuvo que ser apoyado por los MVO que pertenecen  a  estos grupos de trabajo territorial.    
3. Acciones de Mejora si aplican: Las  acciones de mejora   se relacionan   con la aplicación  por parte de los GTT  del lineamiento 42  inspección bajo riesgo  para aumentar  cobertura de inspeccion  en las nuevas plantas  que tuvieron AS  durante  el año 2022.    La  aplicación de este lineamiento  de  inspección bajo riesgo  se  fundamenta   en un  aumento de  cobertura  de la Inspeccción  realizada  a través de la  priorización  de PBA  y asignación de un porcentaje de inspeccción  según su nivel de riesgo.</v>
          </cell>
        </row>
        <row r="28">
          <cell r="A28" t="str">
            <v>DO21</v>
          </cell>
          <cell r="B28" t="str">
            <v xml:space="preserve">Realizar Inspección permanente virtual en plantas de beneficio animal </v>
          </cell>
          <cell r="C28">
            <v>5432</v>
          </cell>
          <cell r="D28">
            <v>0</v>
          </cell>
          <cell r="E28">
            <v>5432</v>
          </cell>
          <cell r="F28">
            <v>5432</v>
          </cell>
          <cell r="G28">
            <v>0</v>
          </cell>
          <cell r="H28">
            <v>5432</v>
          </cell>
          <cell r="I28">
            <v>2230</v>
          </cell>
          <cell r="J28">
            <v>0.41053019145802649</v>
          </cell>
          <cell r="K28" t="str">
            <v xml:space="preserve">1.Resultados alcanzados a la fecha: Con referencia al avance acumulado del primer trimestre de 2022, en cuanto a inspección permanente virtual se alcanzó el 44.38 % de logro de la meta anual 2022, de un total de 5000 días de inspección permanente virtual proyectados  y con respecto a lo esperado para el primer trimestre el cumplimiento fue del 44.38% con 2230 días de inspección permanente virtual.  
2. Inconvenientes presentados: Debido a que avanza el proceso de vacunación tanto de los funcionarios de Invima, como el de las Plantas de Beneficio PBA, ha disminuido el número de funcionarios para realizar la actividad de Inspección Virtual pro que han vuelto a la presencialidad. 
3. Acciones de Mejora si aplican: NA  
 </v>
          </cell>
          <cell r="L28">
            <v>1654</v>
          </cell>
          <cell r="M28">
            <v>0.30449189985272457</v>
          </cell>
          <cell r="N28" t="str">
            <v xml:space="preserve">1. Resultados alcanzados a la fecha: Con referencia al avance acumulado para el segundo trimestre de 2022, en cuanto a Inspección Permanente Virtual se alcanzó el 77.6% de logro de la meta anual 2022, con un total de 3.884 días de inspección permanente presencial y con respecto a lo esperado para el segundo trimestre el cumplimiento fue del 33.8% con 1654 días de inspección permanente virtual.   
2. Inconvenientes presentados: NA 
3. Acciones de Mejora si aplican: NA  </v>
          </cell>
          <cell r="O28">
            <v>912</v>
          </cell>
          <cell r="P28">
            <v>0.16789396170839468</v>
          </cell>
          <cell r="Q28" t="str">
            <v>1. Resultados Alcanzados a la fecha: Dentro de esta meta se Observa un 96% de avance en IPV respecto a la meta POA de 5000 días de Inspección Virtual, durante el tercer trimestre se presentó una desaceleración de esta variable y se  Observo que el cumplimiento en los GTT/GAN fue de del 9.19% con 912 días de Inspección virtual.
2. Inconvenientes presentados: En este periodo se observa un reintegro de funcionarios de la virtualidad a la presencialidad y un aumento en IPP en las PBA de Autoconsumo  y  así mismo  debido a que las autorizaciones sanitarias (AS) de las PBA según decreto 1500 traen como consecuencia la asignación de  inspección  oficial  en estas plantas,  adicionalmente   se presentaron problemas orden público en los departamentos de Antioquia, Choco, Santander dentro de la jurisdicción de los GTT OCC1 y CO1 teniendo que asignarse más personal   a realizar inspección permanente y Virtual.
3. Acciones de Mejora si aplican: Como su comportamiento en relación de la meta POA establecida   va acorde a lo proyectado no se realizan acciones de mejora.</v>
          </cell>
          <cell r="R28">
            <v>636</v>
          </cell>
          <cell r="S28">
            <v>0.1170839469808542</v>
          </cell>
          <cell r="T28" t="str">
            <v>1. Resultados  Alcanzados a la Fecha: Esta meta se Observa un 109% de cumplimiento  con 5432 dias de IPV respecto a la meta POA de 5000 días de Inspección Virtual, durante el año 2022 se presentó una desaceleración de esta variable  En el último trimestre. 
2. Inconvenientes presentados: En este periodo se observa el reintegro de la totalidad de funcionarios de la virtualidad a la presencialidad y un aumento en IPP en las PBA de Autoconsumo  por  AS y Lineamiento  42  y  así mismo  debido a que las autorizaciones sanitarias (AS) de las PBA según decreto 1500 traen como consecuencia la asignación de  inspección  oficial  en estas plantas,trajo como consecuencia  una disminución   ostensible  en esta meta.
3. Acciones de Mejora si aplican: Esta meta se diseña  como alternativa  de Inspección Permanente  para PBA  con dificultades  en programacion , problemas invernales, orden público  y inconvenientes administrativos.     Como sel comportamiento de esta  meta POA establecida   va acorde a lo proyectado no se realizan acciones de mejora.</v>
          </cell>
        </row>
        <row r="29">
          <cell r="A29" t="str">
            <v>DO22</v>
          </cell>
          <cell r="B29" t="str">
            <v>Realizar actividades de inspección, vigilancia y control a productos competencia que ingresan al país o al resto del territorio nacional, de ser el caso, bajo la modalidad de importación de tráfico postal y envíos urgentes o mensajería expresa por los Aeropuertos Internacionales donde el Instituto tiene presencia.</v>
          </cell>
          <cell r="C29">
            <v>5831</v>
          </cell>
          <cell r="D29">
            <v>0</v>
          </cell>
          <cell r="E29">
            <v>5831</v>
          </cell>
          <cell r="F29">
            <v>5831</v>
          </cell>
          <cell r="G29">
            <v>0</v>
          </cell>
          <cell r="H29">
            <v>5831</v>
          </cell>
          <cell r="I29">
            <v>1010</v>
          </cell>
          <cell r="J29">
            <v>0.17321214199965701</v>
          </cell>
          <cell r="K29" t="str">
            <v>1. Resultados Alcanzados a la fecha: En el primer trimestre del año 2022, de enero a marzo, se reportaron 1.010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cumpliendo en un 24% la meta del Plan Operativo Anual (POA). Se aplicaron 481 medidas de seguridad y se realizaron 51 levantamientos de medidas de seguridad.
2. Inconvenientes presentados: La contratación de las 3 profesionales se realizó a finales de enero. Del 17/02/2022 al 25/03/2022 se brindó apoyo por parte de 2 funcionarias al Grupo de control en puertos, aeropuertos y pasos de frontera, en atención a la contingencia por el ciberataque.
3. Acciones de Mejora si aplican: No aplica.</v>
          </cell>
          <cell r="L29">
            <v>1733</v>
          </cell>
          <cell r="M29">
            <v>0.29720459612416394</v>
          </cell>
          <cell r="N29" t="str">
            <v>1. Resultados Alcanzados a la fecha: En el segundo trimestre del año 2022, de abril a junio, se realizaron 1.733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avanzando en el cumplimiento de la meta del Plan Operativo Anual (POA) en un 66%. Se aplicaron 966 medidas de seguridad y se realizaron 30 levantamientos de medidas de seguridad
2. Inconvenientes presentados: Ninguno
3. Acciones de Mejora si aplican: No aplica</v>
          </cell>
          <cell r="O29">
            <v>1825</v>
          </cell>
          <cell r="P29">
            <v>0.31298233579145945</v>
          </cell>
          <cell r="Q29" t="str">
            <v>1. Resultados Alcanzados a la fecha: En el tercer trimestre del año 2022, de julio a  septiembre, se realizaron 1.825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avanzando en el cumplimiento de la meta del Plan Operativo Anual (POA) en un 110%. Se aplicaron 1.136 medidas de seguridad y se realizaron 32 levantamientos de medidas de seguridad.
2. Inconvenientes presentados: Ninguno
3. Acciones de Mejora si aplican: No aplica</v>
          </cell>
          <cell r="R29">
            <v>1263</v>
          </cell>
          <cell r="S29">
            <v>0.21660092608471959</v>
          </cell>
          <cell r="T29" t="str">
            <v>1. Resultados Alcanzados a la fecha: En el cuarto trimestre del año 2022, de octubre a diciembre, se realizaron 1.263 actividades de inspección, vigilancia y control a productos competencia del Instituto que ingresaron al país o al resto del territorio nacional bajo la modalidad de importación de tráfico postal y envíos urgentes o mensajería expresa, por los Aeropuertos Internacionales de El Dorado - Luis Carlos Galán Sarmiento y Alfonso Bonilla Aragón, alcanzando un cumplimiento de meta del Plan Operativo Anual (POA) en un 140%. Se aplicaron 1.184 medidas de seguridad y se realizaron 22 levantamientos de medidas de seguridad.
2. Inconvenientes presentados: Ninguno
3. Acciones de Mejora si aplican:  No aplica.</v>
          </cell>
        </row>
        <row r="30">
          <cell r="A30" t="str">
            <v>DO23</v>
          </cell>
          <cell r="B30" t="str">
            <v>Ejecutar el 95%  de los recursos del presupuesto de invesión apropiado para la vigencia</v>
          </cell>
          <cell r="C30">
            <v>20280966208.100468</v>
          </cell>
          <cell r="D30">
            <v>0</v>
          </cell>
          <cell r="E30">
            <v>20280966208.100468</v>
          </cell>
          <cell r="F30">
            <v>19906431861.950802</v>
          </cell>
          <cell r="G30">
            <v>0</v>
          </cell>
          <cell r="H30">
            <v>19906431861.950802</v>
          </cell>
          <cell r="I30">
            <v>3053698419.83179</v>
          </cell>
          <cell r="J30">
            <v>0.15056967150865352</v>
          </cell>
          <cell r="K30" t="str">
            <v xml:space="preserve">1. Resultados Alcanzados a la fecha: Para el cierre del primer trimestre se cuenta con una ejecución de CRP del 58% correspondiente a $12.040.671.164 , y con una ejecución del 15% de los recursos del presupuesto de inversión apropiado para la vigencia correspondiente a $20.706.835.103,58. Se avanzó con la contratación de personal para actividades de inspección, vigilancia y control, según la necesidad planeada de la Dirección de Operaciones Sanitarias. Continuidad del servicio de transporte, decomisos y destrucción a través de vigencia futura.
2. Inconvenientes presentados: Se presentaron retrasos en el inicio de la contratación por cambios administrativos en la Dirección de Operaciones Sanitarias. Incumplimiento en la presentación de documentos por parte de contratistas, por lo cual se presentaron atrasos de acuerdo a la programación inicial. Algunos contratistas no presentaron la documentación correspondiente y debido a la ley de garantías no se logró finalizar el proceso de contratación.
3. Acciones de Mejora: Teniendo en cuenta el proceso de contratación realizado durante el primer trimestre, se tendrán en cuenta los lineamientos, la organización y digitalización de documentos para agilizar el proceso.  </v>
          </cell>
          <cell r="L30">
            <v>5128842701.1365805</v>
          </cell>
          <cell r="M30">
            <v>0.25288946534943968</v>
          </cell>
          <cell r="N30" t="str">
            <v>1. Resultados Alcanzados a la fecha: Para el cierre del primer trimestre se cuenta con una ejecución de CRP del 57% correspondiente a $12.166.581.875, y con una ejecución del 38.3% de los recursos del presupuesto de inversión apropiado para la vigencia correspondiente a $ 21.348.385.482,21. Se atendió a la necesidad del incremento en la apropiación para atender el contrato que se firmará en el mes de julio de transporte de funcionarios, decomisos y destrucción, por un valor de $641.550.378,6.  En el segundo trimestre se incrementaron las visitas presenciales de inspección, vigilancia y control de los funcionarios a más de 75km, lo cual ha permitido el avance en la ejecución del presupuesto en esta área.
2. Inconvenientes presentados: Se presentan diferencias frente al reporte que realiza la Oficina de Planeación de ejecución presupuestal de POAI y los datos que arroja la matriz POA: 
POA: Ejecutado:   $ 5.128.842.701.  Porcentaje alcanzado: 25%
POAI: Ejecutado:   $ 8.182.541.121.  Porcentaje alcanzado: 38.3%
Se encuentra en revisión algunos registros de información de gasto presupuestal, ya que no se registran en el rubro adecuado.
3. Acciones de Mejora si aplican: Para el presente trimestre no se presenta acciones de mejora.</v>
          </cell>
          <cell r="O30">
            <v>5417139532.7877293</v>
          </cell>
          <cell r="P30">
            <v>0.26710460819288073</v>
          </cell>
          <cell r="R30">
            <v>6306751208.1947031</v>
          </cell>
          <cell r="S30">
            <v>0.31096897176800725</v>
          </cell>
        </row>
      </sheetData>
      <sheetData sheetId="32"/>
      <sheetData sheetId="33"/>
      <sheetData sheetId="34">
        <row r="9">
          <cell r="B9" t="str">
            <v>No. Acción</v>
          </cell>
          <cell r="C9" t="str">
            <v>Objetivo Estratégico</v>
          </cell>
          <cell r="D9" t="str">
            <v>Línea Estratégica</v>
          </cell>
          <cell r="E9" t="str">
            <v>Estrategia</v>
          </cell>
        </row>
        <row r="10">
          <cell r="B10" t="str">
            <v>DG01</v>
          </cell>
          <cell r="C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 t="str">
            <v>Estatus Sanitario</v>
          </cell>
          <cell r="E10" t="str">
            <v>5  Implementar una comunicación estrategica  entre los actores que intervienen en el funcionamiento del modelo de IVC</v>
          </cell>
        </row>
        <row r="11">
          <cell r="B11" t="str">
            <v>DG02</v>
          </cell>
          <cell r="C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 t="str">
            <v>Estatus Sanitario</v>
          </cell>
          <cell r="E11" t="str">
            <v>5  Implementar una comunicación estrategica  entre los actores que intervienen en el funcionamiento del modelo de IVC</v>
          </cell>
        </row>
        <row r="12">
          <cell r="B12" t="str">
            <v>DG03</v>
          </cell>
          <cell r="C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 t="str">
            <v>Estatus Sanitario</v>
          </cell>
          <cell r="E12" t="str">
            <v>5  Implementar una comunicación estrategica  entre los actores que intervienen en el funcionamiento del modelo de IVC</v>
          </cell>
        </row>
        <row r="13">
          <cell r="B13" t="str">
            <v>DG04</v>
          </cell>
          <cell r="C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 t="str">
            <v>Estatus Sanitario</v>
          </cell>
          <cell r="E13" t="str">
            <v>1 Fortalecer  la inspección, vigilancia y control de los productos competencia del Invima</v>
          </cell>
        </row>
        <row r="14">
          <cell r="B14" t="str">
            <v>DG05</v>
          </cell>
          <cell r="C14" t="str">
            <v xml:space="preserve">2 Prestar servicios con estándares de calidad para afianzar la confianza de la población </v>
          </cell>
          <cell r="D14" t="str">
            <v>Eficiencia</v>
          </cell>
          <cell r="E14" t="str">
            <v>7  Mejorar los estándares de calidad de la entidad</v>
          </cell>
        </row>
        <row r="15">
          <cell r="B15" t="str">
            <v>DG06</v>
          </cell>
          <cell r="C15" t="str">
            <v xml:space="preserve">2 Prestar servicios con estándares de calidad para afianzar la confianza de la población </v>
          </cell>
          <cell r="D15" t="str">
            <v>Eficiencia</v>
          </cell>
          <cell r="E15" t="str">
            <v>7  Mejorar los estándares de calidad de la entidad</v>
          </cell>
        </row>
        <row r="16">
          <cell r="B16" t="str">
            <v>DG07</v>
          </cell>
          <cell r="C16" t="str">
            <v>4 Contribuir a una Colombia legal y transparente mediante la implementación de acciones que mitiguen los efectos de la ilegalidad y la corrupción.</v>
          </cell>
          <cell r="D16" t="str">
            <v>Transparencia</v>
          </cell>
          <cell r="E16" t="str">
            <v xml:space="preserve">11 Implementar acciones de transparencia, participación ciudadana y rendición de cuentas para evitar la materialización de cualquier posible acto de corrupción </v>
          </cell>
        </row>
        <row r="17">
          <cell r="B17" t="str">
            <v>DG08</v>
          </cell>
          <cell r="C17" t="str">
            <v xml:space="preserve">2 Prestar servicios con estándares de calidad para afianzar la confianza de la población </v>
          </cell>
          <cell r="D17" t="str">
            <v>Eficiencia</v>
          </cell>
          <cell r="E17" t="str">
            <v>8 Fortalecer la gestión de los procesos administrativos y de apoyo de la Entidad</v>
          </cell>
        </row>
        <row r="18">
          <cell r="B18" t="str">
            <v>SG01</v>
          </cell>
          <cell r="C18" t="str">
            <v>3 Fortalecer la gestión del conocimiento, capacidades y competencias de los servidores públicos de la institución.</v>
          </cell>
          <cell r="D18" t="str">
            <v>Eficiencia</v>
          </cell>
          <cell r="E18" t="str">
            <v>10 Fortalecer la generación de conocimiento producto de las acciones misionales que sirva de insumo para la toma de decisiones de los actores internos y externos de la institución</v>
          </cell>
        </row>
        <row r="19">
          <cell r="B19" t="str">
            <v>SG02</v>
          </cell>
          <cell r="C19" t="str">
            <v>3 Fortalecer la gestión del conocimiento, capacidades y competencias de los servidores públicos de la institución.</v>
          </cell>
          <cell r="D19" t="str">
            <v>Eficiencia</v>
          </cell>
          <cell r="E19" t="str">
            <v>10 Fortalecer la generación de conocimiento producto de las acciones misionales que sirva de insumo para la toma de decisiones de los actores internos y externos de la institución</v>
          </cell>
        </row>
        <row r="20">
          <cell r="B20" t="str">
            <v>SG03</v>
          </cell>
          <cell r="C20" t="str">
            <v>3 Fortalecer la gestión del conocimiento, capacidades y competencias de los servidores públicos de la institución.</v>
          </cell>
          <cell r="D20" t="str">
            <v>Eficiencia</v>
          </cell>
          <cell r="E20" t="str">
            <v>10 Fortalecer la generación de conocimiento producto de las acciones misionales que sirva de insumo para la toma de decisiones de los actores internos y externos de la institución</v>
          </cell>
        </row>
        <row r="21">
          <cell r="B21" t="str">
            <v>SG04</v>
          </cell>
          <cell r="C21" t="str">
            <v>3 Fortalecer la gestión del conocimiento, capacidades y competencias de los servidores públicos de la institución.</v>
          </cell>
          <cell r="D21" t="str">
            <v>Eficiencia</v>
          </cell>
          <cell r="E21" t="str">
            <v>10 Fortalecer la generación de conocimiento producto de las acciones misionales que sirva de insumo para la toma de decisiones de los actores internos y externos de la institución</v>
          </cell>
        </row>
        <row r="22">
          <cell r="B22" t="str">
            <v>SG05</v>
          </cell>
          <cell r="C22" t="str">
            <v>3 Fortalecer la gestión del conocimiento, capacidades y competencias de los servidores públicos de la institución.</v>
          </cell>
          <cell r="D22" t="str">
            <v>Eficiencia</v>
          </cell>
          <cell r="E22" t="str">
            <v>10 Fortalecer la generación de conocimiento producto de las acciones misionales que sirva de insumo para la toma de decisiones de los actores internos y externos de la institución</v>
          </cell>
        </row>
        <row r="23">
          <cell r="B23" t="str">
            <v>SG06</v>
          </cell>
          <cell r="C23" t="str">
            <v>3 Fortalecer la gestión del conocimiento, capacidades y competencias de los servidores públicos de la institución.</v>
          </cell>
          <cell r="D23" t="str">
            <v>Eficiencia</v>
          </cell>
          <cell r="E23" t="str">
            <v xml:space="preserve">9 Implementar acciones para el desarrollo de las aptitudes, habilidades y capacidades de los servidores públicos de la institución. </v>
          </cell>
        </row>
        <row r="24">
          <cell r="B24" t="str">
            <v>SG07</v>
          </cell>
          <cell r="C24" t="str">
            <v>3 Fortalecer la gestión del conocimiento, capacidades y competencias de los servidores públicos de la institución.</v>
          </cell>
          <cell r="D24" t="str">
            <v>Eficiencia</v>
          </cell>
          <cell r="E24" t="str">
            <v xml:space="preserve">9 Implementar acciones para el desarrollo de las aptitudes, habilidades y capacidades de los servidores públicos de la institución. </v>
          </cell>
        </row>
        <row r="25">
          <cell r="B25" t="str">
            <v>SG08</v>
          </cell>
          <cell r="C25" t="str">
            <v>3 Fortalecer la gestión del conocimiento, capacidades y competencias de los servidores públicos de la institución.</v>
          </cell>
          <cell r="D25" t="str">
            <v>Eficiencia</v>
          </cell>
          <cell r="E25" t="str">
            <v xml:space="preserve">9 Implementar acciones para el desarrollo de las aptitudes, habilidades y capacidades de los servidores públicos de la institución. </v>
          </cell>
        </row>
        <row r="26">
          <cell r="B26" t="str">
            <v>SG09</v>
          </cell>
          <cell r="C26" t="str">
            <v>3 Fortalecer la gestión del conocimiento, capacidades y competencias de los servidores públicos de la institución.</v>
          </cell>
          <cell r="D26" t="str">
            <v>Eficiencia</v>
          </cell>
          <cell r="E26" t="str">
            <v xml:space="preserve">9 Implementar acciones para el desarrollo de las aptitudes, habilidades y capacidades de los servidores públicos de la institución. </v>
          </cell>
        </row>
        <row r="27">
          <cell r="B27" t="str">
            <v>SG10</v>
          </cell>
          <cell r="C27" t="str">
            <v>3 Fortalecer la gestión del conocimiento, capacidades y competencias de los servidores públicos de la institución.</v>
          </cell>
          <cell r="D27" t="str">
            <v>Eficiencia</v>
          </cell>
          <cell r="E27" t="str">
            <v xml:space="preserve">9 Implementar acciones para el desarrollo de las aptitudes, habilidades y capacidades de los servidores públicos de la institución. </v>
          </cell>
        </row>
        <row r="28">
          <cell r="B28" t="str">
            <v>SG11</v>
          </cell>
          <cell r="C28" t="str">
            <v>4 Contribuir a una Colombia legal y transparente mediante la implementación de acciones que mitiguen los efectos de la ilegalidad y la corrupción.</v>
          </cell>
          <cell r="D28" t="str">
            <v>Transparencia</v>
          </cell>
          <cell r="E28" t="str">
            <v>12 Fortalecer la presencia del Invima como actor clave en las acciones   para el control de la ilegalidad del país</v>
          </cell>
        </row>
        <row r="29">
          <cell r="B29" t="str">
            <v>SG12</v>
          </cell>
          <cell r="C29" t="str">
            <v>4 Contribuir a una Colombia legal y transparente mediante la implementación de acciones que mitiguen los efectos de la ilegalidad y la corrupción.</v>
          </cell>
          <cell r="D29" t="str">
            <v>Transparencia</v>
          </cell>
          <cell r="E29" t="str">
            <v>12 Fortalecer la presencia del Invima como actor clave en las acciones   para el control de la ilegalidad del país</v>
          </cell>
        </row>
        <row r="30">
          <cell r="B30" t="str">
            <v>SG13</v>
          </cell>
          <cell r="C30" t="str">
            <v>4 Contribuir a una Colombia legal y transparente mediante la implementación de acciones que mitiguen los efectos de la ilegalidad y la corrupción.</v>
          </cell>
          <cell r="D30" t="str">
            <v>Transparencia</v>
          </cell>
          <cell r="E30" t="str">
            <v>12 Fortalecer la presencia del Invima como actor clave en las acciones   para el control de la ilegalidad del país</v>
          </cell>
        </row>
        <row r="31">
          <cell r="B31" t="str">
            <v>SG14</v>
          </cell>
          <cell r="C31" t="str">
            <v xml:space="preserve">2 Prestar servicios con estándares de calidad para afianzar la confianza de la población </v>
          </cell>
          <cell r="D31" t="str">
            <v>Eficiencia</v>
          </cell>
          <cell r="E31" t="str">
            <v>8 Fortalecer la gestión de los procesos administrativos y de apoyo de la Entidad</v>
          </cell>
        </row>
        <row r="32">
          <cell r="B32" t="str">
            <v>SG15</v>
          </cell>
          <cell r="C32" t="str">
            <v xml:space="preserve">2 Prestar servicios con estándares de calidad para afianzar la confianza de la población </v>
          </cell>
          <cell r="D32" t="str">
            <v>Eficiencia</v>
          </cell>
          <cell r="E32" t="str">
            <v>8 Fortalecer la gestión de los procesos administrativos y de apoyo de la Entidad</v>
          </cell>
        </row>
        <row r="33">
          <cell r="B33" t="str">
            <v>SG16</v>
          </cell>
          <cell r="C33" t="str">
            <v xml:space="preserve">2 Prestar servicios con estándares de calidad para afianzar la confianza de la población </v>
          </cell>
          <cell r="D33" t="str">
            <v>Eficiencia</v>
          </cell>
          <cell r="E33" t="str">
            <v>8 Fortalecer la gestión de los procesos administrativos y de apoyo de la Entidad</v>
          </cell>
        </row>
        <row r="34">
          <cell r="B34" t="str">
            <v>SG17</v>
          </cell>
          <cell r="C34" t="str">
            <v xml:space="preserve">2 Prestar servicios con estándares de calidad para afianzar la confianza de la población </v>
          </cell>
          <cell r="D34" t="str">
            <v>Eficiencia</v>
          </cell>
          <cell r="E34" t="str">
            <v>8 Fortalecer la gestión de los procesos administrativos y de apoyo de la Entidad</v>
          </cell>
        </row>
        <row r="35">
          <cell r="B35" t="str">
            <v>SG18</v>
          </cell>
          <cell r="C35" t="str">
            <v xml:space="preserve">2 Prestar servicios con estándares de calidad para afianzar la confianza de la población </v>
          </cell>
          <cell r="D35" t="str">
            <v>Eficiencia</v>
          </cell>
          <cell r="E35" t="str">
            <v>8 Fortalecer la gestión de los procesos administrativos y de apoyo de la Entidad</v>
          </cell>
        </row>
        <row r="36">
          <cell r="B36" t="str">
            <v>SG19</v>
          </cell>
          <cell r="C36" t="str">
            <v>4 Contribuir a una Colombia legal y transparente mediante la implementación de acciones que mitiguen los efectos de la ilegalidad y la corrupción.</v>
          </cell>
          <cell r="D36" t="str">
            <v>Transparencia</v>
          </cell>
          <cell r="E36" t="str">
            <v>12 Fortalecer la presencia del Invima como actor clave en las acciones   para el control de la ilegalidad del país</v>
          </cell>
        </row>
        <row r="37">
          <cell r="B37" t="str">
            <v>SG20</v>
          </cell>
          <cell r="C37" t="str">
            <v xml:space="preserve">2 Prestar servicios con estándares de calidad para afianzar la confianza de la población </v>
          </cell>
          <cell r="D37" t="str">
            <v>Eficiencia</v>
          </cell>
          <cell r="E37" t="str">
            <v>8 Fortalecer la gestión de los procesos administrativos y de apoyo de la Entidad</v>
          </cell>
        </row>
        <row r="38">
          <cell r="B38" t="str">
            <v>SG21</v>
          </cell>
          <cell r="C38" t="str">
            <v xml:space="preserve">2 Prestar servicios con estándares de calidad para afianzar la confianza de la población </v>
          </cell>
          <cell r="D38" t="str">
            <v>Eficiencia</v>
          </cell>
          <cell r="E38" t="str">
            <v>8 Fortalecer la gestión de los procesos administrativos y de apoyo de la Entidad</v>
          </cell>
        </row>
        <row r="39">
          <cell r="B39" t="str">
            <v>OP1</v>
          </cell>
          <cell r="C39" t="str">
            <v xml:space="preserve">2 Prestar servicios con estándares de calidad para afianzar la confianza de la población </v>
          </cell>
          <cell r="D39" t="str">
            <v>Eficiencia</v>
          </cell>
          <cell r="E39" t="str">
            <v>8 Fortalecer la gestión de los procesos administrativos y de apoyo de la Entidad</v>
          </cell>
        </row>
        <row r="40">
          <cell r="B40" t="str">
            <v>OP2</v>
          </cell>
          <cell r="C40" t="str">
            <v xml:space="preserve">2 Prestar servicios con estándares de calidad para afianzar la confianza de la población </v>
          </cell>
          <cell r="D40" t="str">
            <v>Eficiencia</v>
          </cell>
          <cell r="E40" t="str">
            <v>8 Fortalecer la gestión de los procesos administrativos y de apoyo de la Entidad</v>
          </cell>
        </row>
        <row r="41">
          <cell r="B41" t="str">
            <v>OP3</v>
          </cell>
          <cell r="C41" t="str">
            <v xml:space="preserve">2 Prestar servicios con estándares de calidad para afianzar la confianza de la población </v>
          </cell>
          <cell r="D41" t="str">
            <v>Eficiencia</v>
          </cell>
          <cell r="E41" t="str">
            <v>8 Fortalecer la gestión de los procesos administrativos y de apoyo de la Entidad</v>
          </cell>
        </row>
        <row r="42">
          <cell r="B42" t="str">
            <v>OP4</v>
          </cell>
          <cell r="C42" t="str">
            <v xml:space="preserve">2 Prestar servicios con estándares de calidad para afianzar la confianza de la población </v>
          </cell>
          <cell r="D42" t="str">
            <v>Eficiencia</v>
          </cell>
          <cell r="E42" t="str">
            <v>8 Fortalecer la gestión de los procesos administrativos y de apoyo de la Entidad</v>
          </cell>
        </row>
        <row r="43">
          <cell r="B43" t="str">
            <v>OP5</v>
          </cell>
          <cell r="C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3" t="str">
            <v>Estatus Sanitario</v>
          </cell>
          <cell r="E43" t="str">
            <v>1 Fortalecer  la inspección, vigilancia y control de los productos competencia del Invima</v>
          </cell>
        </row>
        <row r="44">
          <cell r="B44" t="str">
            <v>OP6</v>
          </cell>
          <cell r="C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4" t="str">
            <v>Estatus Sanitario</v>
          </cell>
          <cell r="E44" t="str">
            <v>1 Fortalecer  la inspección, vigilancia y control de los productos competencia del Invima</v>
          </cell>
        </row>
        <row r="45">
          <cell r="B45" t="str">
            <v>OP7</v>
          </cell>
          <cell r="C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5" t="str">
            <v>Estatus Sanitario</v>
          </cell>
          <cell r="E45" t="str">
            <v>1 Fortalecer  la inspección, vigilancia y control de los productos competencia del Invima</v>
          </cell>
        </row>
        <row r="46">
          <cell r="B46" t="str">
            <v>OP8</v>
          </cell>
          <cell r="C46" t="str">
            <v xml:space="preserve">2 Prestar servicios con estándares de calidad para afianzar la confianza de la población </v>
          </cell>
          <cell r="D46" t="str">
            <v>Eficiencia</v>
          </cell>
          <cell r="E46" t="str">
            <v>7  Mejorar los estándares de calidad de la entidad</v>
          </cell>
        </row>
        <row r="47">
          <cell r="B47" t="str">
            <v>OP9</v>
          </cell>
          <cell r="C47" t="str">
            <v xml:space="preserve">2 Prestar servicios con estándares de calidad para afianzar la confianza de la población </v>
          </cell>
          <cell r="D47" t="str">
            <v>Eficiencia</v>
          </cell>
          <cell r="E47" t="str">
            <v>7  Mejorar los estándares de calidad de la entidad</v>
          </cell>
        </row>
        <row r="48">
          <cell r="B48" t="str">
            <v>OP10</v>
          </cell>
          <cell r="C48" t="str">
            <v xml:space="preserve">2 Prestar servicios con estándares de calidad para afianzar la confianza de la población </v>
          </cell>
          <cell r="D48" t="str">
            <v>Eficiencia</v>
          </cell>
          <cell r="E48" t="str">
            <v>7  Mejorar los estándares de calidad de la entidad</v>
          </cell>
        </row>
        <row r="49">
          <cell r="B49" t="str">
            <v>OP11</v>
          </cell>
          <cell r="C49" t="str">
            <v>4 Contribuir a una Colombia legal y transparente mediante la implementación de acciones que mitiguen los efectos de la ilegalidad y la corrupción.</v>
          </cell>
          <cell r="D49" t="str">
            <v>Transparencia</v>
          </cell>
          <cell r="E49" t="str">
            <v xml:space="preserve">11 Implementar acciones de transparencia, participación ciudadana y rendición de cuentas para evitar la materialización de cualquier posible acto de corrupción </v>
          </cell>
        </row>
        <row r="50">
          <cell r="B50" t="str">
            <v>OP12</v>
          </cell>
          <cell r="C50" t="str">
            <v>4 Contribuir a una Colombia legal y transparente mediante la implementación de acciones que mitiguen los efectos de la ilegalidad y la corrupción.</v>
          </cell>
          <cell r="D50" t="str">
            <v>Transparencia</v>
          </cell>
          <cell r="E50" t="str">
            <v xml:space="preserve">11 Implementar acciones de transparencia, participación ciudadana y rendición de cuentas para evitar la materialización de cualquier posible acto de corrupción </v>
          </cell>
        </row>
        <row r="51">
          <cell r="B51" t="str">
            <v>OP13</v>
          </cell>
          <cell r="C51" t="str">
            <v xml:space="preserve">2 Prestar servicios con estándares de calidad para afianzar la confianza de la población </v>
          </cell>
          <cell r="D51" t="str">
            <v>Eficiencia</v>
          </cell>
          <cell r="E51" t="str">
            <v>7  Mejorar los estándares de calidad de la entidad</v>
          </cell>
        </row>
        <row r="52">
          <cell r="B52" t="str">
            <v>OP14</v>
          </cell>
          <cell r="C52" t="str">
            <v xml:space="preserve">2 Prestar servicios con estándares de calidad para afianzar la confianza de la población </v>
          </cell>
          <cell r="D52" t="str">
            <v>Eficiencia</v>
          </cell>
          <cell r="E52" t="str">
            <v>8 Fortalecer la gestión de los procesos administrativos y de apoyo de la Entidad</v>
          </cell>
        </row>
        <row r="53">
          <cell r="B53" t="str">
            <v>OJ1</v>
          </cell>
          <cell r="C5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3" t="str">
            <v>Estatus Sanitario</v>
          </cell>
          <cell r="E53" t="str">
            <v>1 Fortalecer  la inspección, vigilancia y control de los productos competencia del Invima</v>
          </cell>
        </row>
        <row r="54">
          <cell r="B54" t="str">
            <v>OJ2</v>
          </cell>
          <cell r="C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4" t="str">
            <v>Estatus Sanitario</v>
          </cell>
          <cell r="E54" t="str">
            <v>1 Fortalecer  la inspección, vigilancia y control de los productos competencia del Invima</v>
          </cell>
        </row>
        <row r="55">
          <cell r="B55" t="str">
            <v>OJ3</v>
          </cell>
          <cell r="C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5" t="str">
            <v>Estatus Sanitario</v>
          </cell>
          <cell r="E55" t="str">
            <v>1 Fortalecer  la inspección, vigilancia y control de los productos competencia del Invima</v>
          </cell>
        </row>
        <row r="56">
          <cell r="B56" t="str">
            <v>OJ4</v>
          </cell>
          <cell r="C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6" t="str">
            <v>Estatus Sanitario</v>
          </cell>
          <cell r="E56" t="str">
            <v>1 Fortalecer  la inspección, vigilancia y control de los productos competencia del Invima</v>
          </cell>
        </row>
        <row r="57">
          <cell r="B57" t="str">
            <v>OJ5</v>
          </cell>
          <cell r="C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7" t="str">
            <v>Estatus Sanitario</v>
          </cell>
          <cell r="E57" t="str">
            <v>1 Fortalecer  la inspección, vigilancia y control de los productos competencia del Invima</v>
          </cell>
        </row>
        <row r="58">
          <cell r="B58" t="str">
            <v>OJ6</v>
          </cell>
          <cell r="C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8" t="str">
            <v>Estatus Sanitario</v>
          </cell>
          <cell r="E58" t="str">
            <v>1 Fortalecer  la inspección, vigilancia y control de los productos competencia del Invima</v>
          </cell>
        </row>
        <row r="59">
          <cell r="B59" t="str">
            <v>OJ7</v>
          </cell>
          <cell r="C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9" t="str">
            <v>Estatus Sanitario</v>
          </cell>
          <cell r="E59" t="str">
            <v>1 Fortalecer  la inspección, vigilancia y control de los productos competencia del Invima</v>
          </cell>
        </row>
        <row r="60">
          <cell r="B60" t="str">
            <v>OJ8</v>
          </cell>
          <cell r="C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60" t="str">
            <v>Estatus Sanitario</v>
          </cell>
          <cell r="E60" t="str">
            <v>1 Fortalecer  la inspección, vigilancia y control de los productos competencia del Invima</v>
          </cell>
        </row>
        <row r="61">
          <cell r="B61" t="str">
            <v>OJ9</v>
          </cell>
          <cell r="C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61" t="str">
            <v>Estatus Sanitario</v>
          </cell>
          <cell r="E61" t="str">
            <v>1 Fortalecer  la inspección, vigilancia y control de los productos competencia del Invima</v>
          </cell>
        </row>
        <row r="62">
          <cell r="B62" t="str">
            <v>OJ10</v>
          </cell>
          <cell r="C62" t="str">
            <v xml:space="preserve">2 Prestar servicios con estándares de calidad para afianzar la confianza de la población </v>
          </cell>
          <cell r="D62" t="str">
            <v>Eficiencia</v>
          </cell>
          <cell r="E62" t="str">
            <v>8 Fortalecer la gestión de los procesos administrativos y de apoyo de la Entidad</v>
          </cell>
        </row>
        <row r="63">
          <cell r="B63" t="str">
            <v>OC1</v>
          </cell>
          <cell r="C63" t="str">
            <v xml:space="preserve">2 Prestar servicios con estándares de calidad para afianzar la confianza de la población </v>
          </cell>
          <cell r="D63" t="str">
            <v>Eficiencia</v>
          </cell>
          <cell r="E63" t="str">
            <v>7  Mejorar los estándares de calidad de la entidad</v>
          </cell>
        </row>
        <row r="64">
          <cell r="B64" t="str">
            <v>OC2</v>
          </cell>
          <cell r="C64" t="str">
            <v xml:space="preserve">2 Prestar servicios con estándares de calidad para afianzar la confianza de la población </v>
          </cell>
          <cell r="D64" t="str">
            <v>Eficiencia</v>
          </cell>
          <cell r="E64" t="str">
            <v>7  Mejorar los estándares de calidad de la entidad</v>
          </cell>
        </row>
        <row r="65">
          <cell r="B65" t="str">
            <v>OC3</v>
          </cell>
          <cell r="C65" t="str">
            <v>4 Contribuir a una Colombia legal y transparente mediante la implementación de acciones que mitiguen los efectos de la ilegalidad y la corrupción.</v>
          </cell>
          <cell r="D65" t="str">
            <v>Transparencia</v>
          </cell>
          <cell r="E65" t="str">
            <v>11 Implementar acciones de transparencia, participación ciudadana y rendición de cuentas para evitar la materialización de cualquier posible acto de corrupción</v>
          </cell>
        </row>
        <row r="66">
          <cell r="B66" t="str">
            <v>OT1</v>
          </cell>
          <cell r="C66" t="str">
            <v xml:space="preserve">2 Prestar servicios con estándares de calidad para afianzar la confianza de la población </v>
          </cell>
          <cell r="D66" t="str">
            <v>Eficiencia</v>
          </cell>
          <cell r="E66" t="str">
            <v>6 Optimizar trámites y servicios mediante soluciones informáticas modernas</v>
          </cell>
        </row>
        <row r="67">
          <cell r="B67" t="str">
            <v>OT2</v>
          </cell>
          <cell r="C67" t="str">
            <v xml:space="preserve">2 Prestar servicios con estándares de calidad para afianzar la confianza de la población </v>
          </cell>
          <cell r="D67" t="str">
            <v>Eficiencia</v>
          </cell>
          <cell r="E67" t="str">
            <v>6 Optimizar trámites y servicios mediante soluciones informáticas modernas</v>
          </cell>
        </row>
        <row r="68">
          <cell r="B68" t="str">
            <v>OT3</v>
          </cell>
          <cell r="C68" t="str">
            <v xml:space="preserve">2 Prestar servicios con estándares de calidad para afianzar la confianza de la población </v>
          </cell>
          <cell r="D68" t="str">
            <v>Eficiencia</v>
          </cell>
          <cell r="E68" t="str">
            <v>6 Optimizar trámites y servicios mediante soluciones informáticas modernas</v>
          </cell>
        </row>
        <row r="69">
          <cell r="B69" t="str">
            <v>OT4</v>
          </cell>
          <cell r="C69" t="str">
            <v xml:space="preserve">2 Prestar servicios con estándares de calidad para afianzar la confianza de la población </v>
          </cell>
          <cell r="D69" t="str">
            <v>Eficiencia</v>
          </cell>
          <cell r="E69" t="str">
            <v>6 Optimizar trámites y servicios mediante soluciones informáticas modernas</v>
          </cell>
        </row>
        <row r="70">
          <cell r="B70" t="str">
            <v>OT5</v>
          </cell>
          <cell r="C70" t="str">
            <v xml:space="preserve">2 Prestar servicios con estándares de calidad para afianzar la confianza de la población </v>
          </cell>
          <cell r="D70" t="str">
            <v>Eficiencia</v>
          </cell>
          <cell r="E70" t="str">
            <v>6 Optimizar trámites y servicios mediante soluciones informáticas modernas</v>
          </cell>
        </row>
        <row r="71">
          <cell r="B71" t="str">
            <v>OT6</v>
          </cell>
          <cell r="C71" t="str">
            <v xml:space="preserve">2 Prestar servicios con estándares de calidad para afianzar la confianza de la población </v>
          </cell>
          <cell r="D71" t="str">
            <v>Eficiencia</v>
          </cell>
          <cell r="E71" t="str">
            <v>6 Optimizar trámites y servicios mediante soluciones informáticas modernas</v>
          </cell>
        </row>
        <row r="72">
          <cell r="B72" t="str">
            <v>OT7</v>
          </cell>
          <cell r="C72" t="str">
            <v xml:space="preserve">2 Prestar servicios con estándares de calidad para afianzar la confianza de la población </v>
          </cell>
          <cell r="D72" t="str">
            <v>Eficiencia</v>
          </cell>
          <cell r="E72" t="str">
            <v>7  Mejorar los estándares de calidad de la entidad</v>
          </cell>
        </row>
        <row r="73">
          <cell r="B73" t="str">
            <v>OT8</v>
          </cell>
          <cell r="C73" t="str">
            <v xml:space="preserve">2 Prestar servicios con estándares de calidad para afianzar la confianza de la población </v>
          </cell>
          <cell r="D73" t="str">
            <v>Eficiencia</v>
          </cell>
          <cell r="E73" t="str">
            <v>7  Mejorar los estándares de calidad de la entidad</v>
          </cell>
        </row>
        <row r="74">
          <cell r="B74" t="str">
            <v>OT9</v>
          </cell>
          <cell r="C74" t="str">
            <v xml:space="preserve">2 Prestar servicios con estándares de calidad para afianzar la confianza de la población </v>
          </cell>
          <cell r="D74" t="str">
            <v>Eficiencia</v>
          </cell>
          <cell r="E74" t="str">
            <v>8 Fortalecer la gestión de los procesos administrativos y de apoyo de la Entidad</v>
          </cell>
        </row>
        <row r="75">
          <cell r="B75" t="str">
            <v>OT10</v>
          </cell>
          <cell r="C75" t="str">
            <v xml:space="preserve">2 Prestar servicios con estándares de calidad para afianzar la confianza de la población </v>
          </cell>
          <cell r="D75" t="str">
            <v>Eficiencia</v>
          </cell>
          <cell r="E75" t="str">
            <v>8 Fortalecer la gestión de los procesos administrativos y de apoyo de la Entidad</v>
          </cell>
        </row>
        <row r="76">
          <cell r="B76" t="str">
            <v>OT11</v>
          </cell>
          <cell r="C76" t="str">
            <v xml:space="preserve">2 Prestar servicios con estándares de calidad para afianzar la confianza de la población </v>
          </cell>
          <cell r="D76" t="str">
            <v>Eficiencia</v>
          </cell>
          <cell r="E76" t="str">
            <v>8 Fortalecer la gestión de los procesos administrativos y de apoyo de la Entidad</v>
          </cell>
        </row>
        <row r="77">
          <cell r="B77" t="str">
            <v>OL01</v>
          </cell>
          <cell r="C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7" t="str">
            <v>Estatus Sanitario</v>
          </cell>
          <cell r="E77" t="str">
            <v>4 Mejorar  el desarrollo y mantenimiento de la seguridad sanitaria del país</v>
          </cell>
        </row>
        <row r="78">
          <cell r="B78" t="str">
            <v>OL02</v>
          </cell>
          <cell r="C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8" t="str">
            <v>Estatus Sanitario</v>
          </cell>
          <cell r="E78" t="str">
            <v>4 Mejorar  el desarrollo y mantenimiento de la seguridad sanitaria del país</v>
          </cell>
        </row>
        <row r="79">
          <cell r="B79" t="str">
            <v>OL03</v>
          </cell>
          <cell r="C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9" t="str">
            <v>Estatus Sanitario</v>
          </cell>
          <cell r="E79" t="str">
            <v>4 Mejorar  el desarrollo y mantenimiento de la seguridad sanitaria del país</v>
          </cell>
        </row>
        <row r="80">
          <cell r="B80" t="str">
            <v>OL04</v>
          </cell>
          <cell r="C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0" t="str">
            <v>Estatus Sanitario</v>
          </cell>
          <cell r="E80" t="str">
            <v>4 Mejorar  el desarrollo y mantenimiento de la seguridad sanitaria del país</v>
          </cell>
        </row>
        <row r="81">
          <cell r="B81" t="str">
            <v>OL05</v>
          </cell>
          <cell r="C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1" t="str">
            <v>Estatus Sanitario</v>
          </cell>
          <cell r="E81" t="str">
            <v>4 Mejorar  el desarrollo y mantenimiento de la seguridad sanitaria del país</v>
          </cell>
        </row>
        <row r="82">
          <cell r="B82" t="str">
            <v>OL06</v>
          </cell>
          <cell r="C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2" t="str">
            <v>Estatus Sanitario</v>
          </cell>
          <cell r="E82" t="str">
            <v>4 Mejorar  el desarrollo y mantenimiento de la seguridad sanitaria del país</v>
          </cell>
        </row>
        <row r="83">
          <cell r="B83" t="str">
            <v>OL07</v>
          </cell>
          <cell r="C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3" t="str">
            <v>Estatus Sanitario</v>
          </cell>
          <cell r="E83" t="str">
            <v>4 Mejorar  el desarrollo y mantenimiento de la seguridad sanitaria del país</v>
          </cell>
        </row>
        <row r="84">
          <cell r="B84" t="str">
            <v>OL08</v>
          </cell>
          <cell r="C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4" t="str">
            <v>Estatus Sanitario</v>
          </cell>
          <cell r="E84" t="str">
            <v>4 Mejorar  el desarrollo y mantenimiento de la seguridad sanitaria del país</v>
          </cell>
        </row>
        <row r="85">
          <cell r="B85" t="str">
            <v>OL09</v>
          </cell>
          <cell r="C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5" t="str">
            <v>Estatus Sanitario</v>
          </cell>
          <cell r="E85" t="str">
            <v>4 Mejorar  el desarrollo y mantenimiento de la seguridad sanitaria del país</v>
          </cell>
        </row>
        <row r="86">
          <cell r="B86" t="str">
            <v>OL10</v>
          </cell>
          <cell r="C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6" t="str">
            <v>Estatus Sanitario</v>
          </cell>
          <cell r="E86" t="str">
            <v>4 Mejorar  el desarrollo y mantenimiento de la seguridad sanitaria del país</v>
          </cell>
        </row>
        <row r="87">
          <cell r="B87" t="str">
            <v>OL11</v>
          </cell>
          <cell r="C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7" t="str">
            <v>Estatus Sanitario</v>
          </cell>
          <cell r="E87" t="str">
            <v>4 Mejorar  el desarrollo y mantenimiento de la seguridad sanitaria del país</v>
          </cell>
        </row>
        <row r="88">
          <cell r="B88" t="str">
            <v>OL12</v>
          </cell>
          <cell r="C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8" t="str">
            <v>Estatus Sanitario</v>
          </cell>
          <cell r="E88" t="str">
            <v>4 Mejorar  el desarrollo y mantenimiento de la seguridad sanitaria del país</v>
          </cell>
        </row>
        <row r="89">
          <cell r="B89" t="str">
            <v>OL13</v>
          </cell>
          <cell r="C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9" t="str">
            <v>Estatus Sanitario</v>
          </cell>
          <cell r="E89" t="str">
            <v>4 Mejorar  el desarrollo y mantenimiento de la seguridad sanitaria del país</v>
          </cell>
        </row>
        <row r="90">
          <cell r="B90" t="str">
            <v>OL14</v>
          </cell>
          <cell r="C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0" t="str">
            <v>Estatus Sanitario</v>
          </cell>
          <cell r="E90" t="str">
            <v>4 Mejorar  el desarrollo y mantenimiento de la seguridad sanitaria del país</v>
          </cell>
        </row>
        <row r="91">
          <cell r="B91" t="str">
            <v>OL15</v>
          </cell>
          <cell r="C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1" t="str">
            <v>Estatus Sanitario</v>
          </cell>
          <cell r="E91" t="str">
            <v>4 Mejorar  el desarrollo y mantenimiento de la seguridad sanitaria del país</v>
          </cell>
        </row>
        <row r="92">
          <cell r="B92" t="str">
            <v>OL16</v>
          </cell>
          <cell r="C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2" t="str">
            <v>Estatus Sanitario</v>
          </cell>
          <cell r="E92" t="str">
            <v>4 Mejorar  el desarrollo y mantenimiento de la seguridad sanitaria del país</v>
          </cell>
        </row>
        <row r="93">
          <cell r="B93" t="str">
            <v>OL17</v>
          </cell>
          <cell r="C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3" t="str">
            <v>Estatus Sanitario</v>
          </cell>
          <cell r="E93" t="str">
            <v>4 Mejorar  el desarrollo y mantenimiento de la seguridad sanitaria del país</v>
          </cell>
        </row>
        <row r="94">
          <cell r="B94" t="str">
            <v>OL18</v>
          </cell>
          <cell r="C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4" t="str">
            <v>Estatus Sanitario</v>
          </cell>
          <cell r="E94" t="str">
            <v>4 Mejorar  el desarrollo y mantenimiento de la seguridad sanitaria del país</v>
          </cell>
        </row>
        <row r="95">
          <cell r="B95" t="str">
            <v>OL19</v>
          </cell>
          <cell r="C95" t="str">
            <v xml:space="preserve">2 Prestar servicios con estándares de calidad para afianzar la confianza de la población </v>
          </cell>
          <cell r="D95" t="str">
            <v>Eficiencia</v>
          </cell>
          <cell r="E95" t="str">
            <v>8 Fortalecer la gestión de los procesos administrativos y de apoyo de la Entidad</v>
          </cell>
        </row>
        <row r="96">
          <cell r="B96" t="str">
            <v>OA1</v>
          </cell>
          <cell r="C9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6" t="str">
            <v>Estatus Sanitario</v>
          </cell>
          <cell r="E96" t="str">
            <v>1 Fortalecer  la inspección, vigilancia y control de los productos competencia del Invima</v>
          </cell>
        </row>
        <row r="97">
          <cell r="B97" t="str">
            <v>OA2</v>
          </cell>
          <cell r="C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7" t="str">
            <v>Estatus Sanitario</v>
          </cell>
          <cell r="E97" t="str">
            <v>1 Fortalecer  la inspección, vigilancia y control de los productos competencia del Invima</v>
          </cell>
        </row>
        <row r="98">
          <cell r="B98" t="str">
            <v>OA3</v>
          </cell>
          <cell r="C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8" t="str">
            <v>Estatus Sanitario</v>
          </cell>
          <cell r="E98" t="str">
            <v>1 Fortalecer  la inspección, vigilancia y control de los productos competencia del Invima</v>
          </cell>
        </row>
        <row r="99">
          <cell r="B99" t="str">
            <v>OA4</v>
          </cell>
          <cell r="C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9" t="str">
            <v>Estatus Sanitario</v>
          </cell>
          <cell r="E99" t="str">
            <v>1 Fortalecer  la inspección, vigilancia y control de los productos competencia del Invima</v>
          </cell>
        </row>
        <row r="100">
          <cell r="B100" t="str">
            <v>OA5</v>
          </cell>
          <cell r="C100" t="str">
            <v>4 Contribuir a una Colombia legal y transparente mediante la implementación de acciones que mitiguen los efectos de la ilegalidad y la corrupción.</v>
          </cell>
          <cell r="D100" t="str">
            <v>Transparencia</v>
          </cell>
          <cell r="E100" t="str">
            <v xml:space="preserve">11 Implementar acciones de transparencia, participación ciudadana y rendición de cuentas para evitar la materialización de cualquier posible acto de corrupción </v>
          </cell>
        </row>
        <row r="101">
          <cell r="B101" t="str">
            <v>OA6</v>
          </cell>
          <cell r="C1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1" t="str">
            <v>Estatus Sanitario</v>
          </cell>
          <cell r="E101" t="str">
            <v>4 Mejorar  el desarrollo y mantenimiento de la seguridad sanitaria del país</v>
          </cell>
        </row>
        <row r="102">
          <cell r="B102" t="str">
            <v>OA7</v>
          </cell>
          <cell r="C102" t="str">
            <v xml:space="preserve">2 Prestar servicios con estándares de calidad para afianzar la confianza de la población </v>
          </cell>
          <cell r="D102" t="str">
            <v>Eficiencia</v>
          </cell>
          <cell r="E102" t="str">
            <v>8 Fortalecer la gestión de los procesos administrativos y de apoyo de la Entidad</v>
          </cell>
        </row>
        <row r="103">
          <cell r="B103" t="str">
            <v>OI01</v>
          </cell>
          <cell r="C1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3" t="str">
            <v>Estatus Sanitario</v>
          </cell>
          <cell r="E103" t="str">
            <v>2 Establecer acciones orientadas a la diplomacia sanitaria y al fortalecimiento de capacidades institucionales a traves de la gestión de la cooperación internacional</v>
          </cell>
        </row>
        <row r="104">
          <cell r="B104" t="str">
            <v>OI02</v>
          </cell>
          <cell r="C1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4" t="str">
            <v>Estatus Sanitario</v>
          </cell>
          <cell r="E104" t="str">
            <v>2 Establecer acciones orientadas a la diplomacia sanitaria y al fortalecimiento de capacidades institucionales a traves de la gestión de la cooperación internacional</v>
          </cell>
        </row>
        <row r="105">
          <cell r="B105" t="str">
            <v>OI03</v>
          </cell>
          <cell r="C1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5" t="str">
            <v>Estatus Sanitario</v>
          </cell>
          <cell r="E105" t="str">
            <v>2 Establecer acciones orientadas a la diplomacia sanitaria y al fortalecimiento de capacidades institucionales a traves de la gestión de la cooperación internacional</v>
          </cell>
        </row>
        <row r="106">
          <cell r="B106" t="str">
            <v>OI04</v>
          </cell>
          <cell r="C1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6" t="str">
            <v>Estatus Sanitario</v>
          </cell>
          <cell r="E106" t="str">
            <v>2 Establecer acciones orientadas a la diplomacia sanitaria y al fortalecimiento de capacidades institucionales a traves de la gestión de la cooperación internacional</v>
          </cell>
        </row>
        <row r="107">
          <cell r="B107" t="str">
            <v>OI05</v>
          </cell>
          <cell r="C1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7" t="str">
            <v>Estatus Sanitario</v>
          </cell>
          <cell r="E107" t="str">
            <v>2 Establecer acciones orientadas a la diplomacia sanitaria y al fortalecimiento de capacidades institucionales a traves de la gestión de la cooperación internacional</v>
          </cell>
        </row>
        <row r="108">
          <cell r="B108" t="str">
            <v>OI06</v>
          </cell>
          <cell r="C1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8" t="str">
            <v>Estatus Sanitario</v>
          </cell>
          <cell r="E108" t="str">
            <v>3  Fomentar el desarrollo economico del país, garantizando la protección de la salud pública.</v>
          </cell>
        </row>
        <row r="109">
          <cell r="B109" t="str">
            <v>OI07</v>
          </cell>
          <cell r="C1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9" t="str">
            <v>Estatus Sanitario</v>
          </cell>
          <cell r="E109" t="str">
            <v>3  Fomentar el desarrollo economico del país, garantizando la protección de la salud pública.</v>
          </cell>
        </row>
        <row r="110">
          <cell r="B110" t="str">
            <v>OI08</v>
          </cell>
          <cell r="C1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0" t="str">
            <v>Estatus Sanitario</v>
          </cell>
          <cell r="E110" t="str">
            <v>2 Establecer acciones orientadas a la diplomacia sanitaria y al fortalecimiento de capacidades institucionales a traves de la gestión de la cooperación internacional</v>
          </cell>
        </row>
        <row r="111">
          <cell r="B111" t="str">
            <v>OI09</v>
          </cell>
          <cell r="C111" t="str">
            <v xml:space="preserve">2 Prestar servicios con estándares de calidad para afianzar la confianza de la población </v>
          </cell>
          <cell r="D111" t="str">
            <v>Eficiencia</v>
          </cell>
          <cell r="E111" t="str">
            <v>8 Fortalecer la gestión de los procesos administrativos y de apoyo de la Entidad</v>
          </cell>
        </row>
        <row r="112">
          <cell r="B112" t="str">
            <v>DR01</v>
          </cell>
          <cell r="C1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2" t="str">
            <v>Estatus Sanitario</v>
          </cell>
          <cell r="E112" t="str">
            <v>1 Fortalecer  la inspección, vigilancia y control de los productos competencia del Invima</v>
          </cell>
        </row>
        <row r="113">
          <cell r="B113" t="str">
            <v>DR02</v>
          </cell>
          <cell r="C1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3" t="str">
            <v>Estatus Sanitario</v>
          </cell>
          <cell r="E113" t="str">
            <v>1 Fortalecer  la inspección, vigilancia y control de los productos competencia del Invima</v>
          </cell>
        </row>
        <row r="114">
          <cell r="B114" t="str">
            <v>DR03</v>
          </cell>
          <cell r="C1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4" t="str">
            <v>Estatus Sanitario</v>
          </cell>
          <cell r="E114" t="str">
            <v>1 Fortalecer  la inspección, vigilancia y control de los productos competencia del Invima</v>
          </cell>
        </row>
        <row r="115">
          <cell r="B115" t="str">
            <v>DR04</v>
          </cell>
          <cell r="C1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5" t="str">
            <v>Estatus Sanitario</v>
          </cell>
          <cell r="E115" t="str">
            <v>1 Fortalecer  la inspección, vigilancia y control de los productos competencia del Invima</v>
          </cell>
        </row>
        <row r="116">
          <cell r="B116" t="str">
            <v>DR05</v>
          </cell>
          <cell r="C1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6" t="str">
            <v>Estatus Sanitario</v>
          </cell>
          <cell r="E116" t="str">
            <v>1 Fortalecer  la inspección, vigilancia y control de los productos competencia del Invima</v>
          </cell>
        </row>
        <row r="117">
          <cell r="B117" t="str">
            <v>DR06</v>
          </cell>
          <cell r="C117" t="str">
            <v xml:space="preserve">2 Prestar servicios con estándares de calidad para afianzar la confianza de la población </v>
          </cell>
          <cell r="D117" t="str">
            <v>Eficiencia</v>
          </cell>
          <cell r="E117" t="str">
            <v>8 Fortalecer la gestión de los procesos administrativos y de apoyo de la Entidad</v>
          </cell>
        </row>
        <row r="118">
          <cell r="B118" t="str">
            <v>DD01</v>
          </cell>
          <cell r="C1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8" t="str">
            <v>Estatus Sanitario</v>
          </cell>
          <cell r="E118" t="str">
            <v>4 Mejorar  el desarrollo y mantenimiento de la seguridad sanitaria del país</v>
          </cell>
        </row>
        <row r="119">
          <cell r="B119" t="str">
            <v>DD02</v>
          </cell>
          <cell r="C1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9" t="str">
            <v>Estatus Sanitario</v>
          </cell>
          <cell r="E119" t="str">
            <v>4 Mejorar  el desarrollo y mantenimiento de la seguridad sanitaria del país</v>
          </cell>
        </row>
        <row r="120">
          <cell r="B120" t="str">
            <v>DD03</v>
          </cell>
          <cell r="C1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0" t="str">
            <v>Estatus Sanitario</v>
          </cell>
          <cell r="E120" t="str">
            <v>1 Fortalecer  la inspección, vigilancia y control de los productos competencia del Invima</v>
          </cell>
        </row>
        <row r="121">
          <cell r="B121" t="str">
            <v>DD04</v>
          </cell>
          <cell r="C1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1" t="str">
            <v>Estatus Sanitario</v>
          </cell>
          <cell r="E121" t="str">
            <v>1 Fortalecer  la inspección, vigilancia y control de los productos competencia del Invima</v>
          </cell>
        </row>
        <row r="122">
          <cell r="B122" t="str">
            <v>DD05</v>
          </cell>
          <cell r="C1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2" t="str">
            <v>Estatus Sanitario</v>
          </cell>
          <cell r="E122" t="str">
            <v>1 Fortalecer  la inspección, vigilancia y control de los productos competencia del Invima</v>
          </cell>
        </row>
        <row r="123">
          <cell r="B123" t="str">
            <v>DD06</v>
          </cell>
          <cell r="C1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3" t="str">
            <v>Estatus Sanitario</v>
          </cell>
          <cell r="E123" t="str">
            <v>1 Fortalecer  la inspección, vigilancia y control de los productos competencia del Invima</v>
          </cell>
        </row>
        <row r="124">
          <cell r="B124" t="str">
            <v>DD07</v>
          </cell>
          <cell r="C1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4" t="str">
            <v>Estatus Sanitario</v>
          </cell>
          <cell r="E124" t="str">
            <v>1 Fortalecer  la inspección, vigilancia y control de los productos competencia del Invima</v>
          </cell>
        </row>
        <row r="125">
          <cell r="B125" t="str">
            <v>DD08</v>
          </cell>
          <cell r="C1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5" t="str">
            <v>Estatus Sanitario</v>
          </cell>
          <cell r="E125" t="str">
            <v>1 Fortalecer  la inspección, vigilancia y control de los productos competencia del Invima</v>
          </cell>
        </row>
        <row r="126">
          <cell r="B126" t="str">
            <v>DD09</v>
          </cell>
          <cell r="C1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6" t="str">
            <v>Estatus Sanitario</v>
          </cell>
          <cell r="E126" t="str">
            <v>1 Fortalecer  la inspección, vigilancia y control de los productos competencia del Invima</v>
          </cell>
        </row>
        <row r="127">
          <cell r="B127" t="str">
            <v>DD10</v>
          </cell>
          <cell r="C1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7" t="str">
            <v>Estatus Sanitario</v>
          </cell>
          <cell r="E127" t="str">
            <v>1 Fortalecer  la inspección, vigilancia y control de los productos competencia del Invima</v>
          </cell>
        </row>
        <row r="128">
          <cell r="B128" t="str">
            <v>DD11</v>
          </cell>
          <cell r="C1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8" t="str">
            <v>Estatus Sanitario</v>
          </cell>
          <cell r="E128" t="str">
            <v>1 Fortalecer  la inspección, vigilancia y control de los productos competencia del Invima</v>
          </cell>
        </row>
        <row r="129">
          <cell r="B129" t="str">
            <v>DD12</v>
          </cell>
          <cell r="C1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9" t="str">
            <v>Estatus Sanitario</v>
          </cell>
          <cell r="E129" t="str">
            <v>1 Fortalecer  la inspección, vigilancia y control de los productos competencia del Invima</v>
          </cell>
        </row>
        <row r="130">
          <cell r="B130" t="str">
            <v>DD13</v>
          </cell>
          <cell r="C1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0" t="str">
            <v>Estatus Sanitario</v>
          </cell>
          <cell r="E130" t="str">
            <v>1 Fortalecer  la inspección, vigilancia y control de los productos competencia del Invima</v>
          </cell>
        </row>
        <row r="131">
          <cell r="B131" t="str">
            <v>DD14</v>
          </cell>
          <cell r="C1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1" t="str">
            <v>Estatus Sanitario</v>
          </cell>
          <cell r="E131" t="str">
            <v>1 Fortalecer  la inspección, vigilancia y control de los productos competencia del Invima</v>
          </cell>
        </row>
        <row r="132">
          <cell r="B132" t="str">
            <v>DD15</v>
          </cell>
          <cell r="C1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2" t="str">
            <v>Estatus Sanitario</v>
          </cell>
          <cell r="E132" t="str">
            <v>1 Fortalecer  la inspección, vigilancia y control de los productos competencia del Invima</v>
          </cell>
        </row>
        <row r="133">
          <cell r="B133" t="str">
            <v>DD16</v>
          </cell>
          <cell r="C1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3" t="str">
            <v>Estatus Sanitario</v>
          </cell>
          <cell r="E133" t="str">
            <v>1 Fortalecer  la inspección, vigilancia y control de los productos competencia del Invima</v>
          </cell>
        </row>
        <row r="134">
          <cell r="B134" t="str">
            <v>DD17</v>
          </cell>
          <cell r="C1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4" t="str">
            <v>Estatus Sanitario</v>
          </cell>
          <cell r="E134" t="str">
            <v>1 Fortalecer  la inspección, vigilancia y control de los productos competencia del Invima</v>
          </cell>
        </row>
        <row r="135">
          <cell r="B135" t="str">
            <v>DD18</v>
          </cell>
          <cell r="C1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5" t="str">
            <v>Estatus Sanitario</v>
          </cell>
          <cell r="E135" t="str">
            <v>1 Fortalecer  la inspección, vigilancia y control de los productos competencia del Invima</v>
          </cell>
        </row>
        <row r="136">
          <cell r="B136" t="str">
            <v>DD19</v>
          </cell>
          <cell r="C1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6" t="str">
            <v>Estatus Sanitario</v>
          </cell>
          <cell r="E136" t="str">
            <v>1 Fortalecer  la inspección, vigilancia y control de los productos competencia del Invima</v>
          </cell>
        </row>
        <row r="137">
          <cell r="B137" t="str">
            <v>DD20</v>
          </cell>
          <cell r="C1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7" t="str">
            <v>Estatus Sanitario</v>
          </cell>
          <cell r="E137" t="str">
            <v>1 Fortalecer  la inspección, vigilancia y control de los productos competencia del Invima</v>
          </cell>
        </row>
        <row r="138">
          <cell r="B138" t="str">
            <v>DD21</v>
          </cell>
          <cell r="C1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8" t="str">
            <v>Estatus Sanitario</v>
          </cell>
          <cell r="E138" t="str">
            <v>1 Fortalecer  la inspección, vigilancia y control de los productos competencia del Invima</v>
          </cell>
        </row>
        <row r="139">
          <cell r="B139" t="str">
            <v>DD22</v>
          </cell>
          <cell r="C1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9" t="str">
            <v>Estatus Sanitario</v>
          </cell>
          <cell r="E139" t="str">
            <v>1 Fortalecer  la inspección, vigilancia y control de los productos competencia del Invima</v>
          </cell>
        </row>
        <row r="140">
          <cell r="B140" t="str">
            <v>DD23</v>
          </cell>
          <cell r="C1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0" t="str">
            <v>Estatus Sanitario</v>
          </cell>
          <cell r="E140" t="str">
            <v>1 Fortalecer  la inspección, vigilancia y control de los productos competencia del Invima</v>
          </cell>
        </row>
        <row r="141">
          <cell r="B141" t="str">
            <v>DD24</v>
          </cell>
          <cell r="C1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1" t="str">
            <v>Estatus Sanitario</v>
          </cell>
          <cell r="E141" t="str">
            <v>4 Mejorar  el desarrollo y mantenimiento de la seguridad sanitaria del país</v>
          </cell>
        </row>
        <row r="142">
          <cell r="B142" t="str">
            <v>DD25</v>
          </cell>
          <cell r="C1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2" t="str">
            <v>Estatus Sanitario</v>
          </cell>
          <cell r="E142" t="str">
            <v>4 Mejorar  el desarrollo y mantenimiento de la seguridad sanitaria del país</v>
          </cell>
        </row>
        <row r="143">
          <cell r="B143" t="str">
            <v>DD26</v>
          </cell>
          <cell r="C1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3" t="str">
            <v>Estatus Sanitario</v>
          </cell>
          <cell r="E143" t="str">
            <v>4 Mejorar  el desarrollo y mantenimiento de la seguridad sanitaria del país</v>
          </cell>
        </row>
        <row r="144">
          <cell r="B144" t="str">
            <v>DD27</v>
          </cell>
          <cell r="C1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4" t="str">
            <v>Estatus Sanitario</v>
          </cell>
          <cell r="E144" t="str">
            <v>4 Mejorar  el desarrollo y mantenimiento de la seguridad sanitaria del país</v>
          </cell>
        </row>
        <row r="145">
          <cell r="B145" t="str">
            <v>DD28</v>
          </cell>
          <cell r="C1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5" t="str">
            <v>Estatus Sanitario</v>
          </cell>
          <cell r="E145" t="str">
            <v>4 Mejorar  el desarrollo y mantenimiento de la seguridad sanitaria del país</v>
          </cell>
        </row>
        <row r="146">
          <cell r="B146" t="str">
            <v>DD29</v>
          </cell>
          <cell r="C1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6" t="str">
            <v>Estatus Sanitario</v>
          </cell>
          <cell r="E146" t="str">
            <v>4 Mejorar  el desarrollo y mantenimiento de la seguridad sanitaria del país</v>
          </cell>
        </row>
        <row r="147">
          <cell r="B147" t="str">
            <v>DD30</v>
          </cell>
          <cell r="C1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7" t="str">
            <v>Estatus Sanitario</v>
          </cell>
          <cell r="E147" t="str">
            <v>4 Mejorar  el desarrollo y mantenimiento de la seguridad sanitaria del país</v>
          </cell>
        </row>
        <row r="148">
          <cell r="B148" t="str">
            <v>DD31</v>
          </cell>
          <cell r="C1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8" t="str">
            <v>Estatus Sanitario</v>
          </cell>
          <cell r="E148" t="str">
            <v>4 Mejorar  el desarrollo y mantenimiento de la seguridad sanitaria del país</v>
          </cell>
        </row>
        <row r="149">
          <cell r="B149" t="str">
            <v>DD32</v>
          </cell>
          <cell r="C1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9" t="str">
            <v>Estatus Sanitario</v>
          </cell>
          <cell r="E149" t="str">
            <v>4 Mejorar  el desarrollo y mantenimiento de la seguridad sanitaria del país</v>
          </cell>
        </row>
        <row r="150">
          <cell r="B150" t="str">
            <v>DD33</v>
          </cell>
          <cell r="C1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0" t="str">
            <v>Estatus Sanitario</v>
          </cell>
          <cell r="E150" t="str">
            <v>1 Fortalecer  la inspección, vigilancia y control de los productos competencia del Invima</v>
          </cell>
        </row>
        <row r="151">
          <cell r="B151" t="str">
            <v>DD34</v>
          </cell>
          <cell r="C1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1" t="str">
            <v>Estatus Sanitario</v>
          </cell>
          <cell r="E151" t="str">
            <v>1 Fortalecer  la inspección, vigilancia y control de los productos competencia del Invima</v>
          </cell>
        </row>
        <row r="152">
          <cell r="B152" t="str">
            <v>DD35</v>
          </cell>
          <cell r="C152" t="str">
            <v xml:space="preserve">2 Prestar servicios con estándares de calidad para afianzar la confianza de la población </v>
          </cell>
          <cell r="D152" t="str">
            <v>Eficiencia</v>
          </cell>
          <cell r="E152" t="str">
            <v>8 Fortalecer la gestión de los procesos administrativos y de apoyo de la Entidad</v>
          </cell>
        </row>
        <row r="153">
          <cell r="B153" t="str">
            <v>DD36</v>
          </cell>
          <cell r="C153" t="str">
            <v>4 Contribuir a una Colombia legal y transparente mediante la implementación de acciones que mitiguen los efectos de la ilegalidad y la corrupción.</v>
          </cell>
          <cell r="D153" t="str">
            <v>Transparencia</v>
          </cell>
          <cell r="E153" t="str">
            <v xml:space="preserve">11 Implementar acciones de transparencia, participación ciudadana y rendición de cuentas para evitar la materialización de cualquier posible acto de corrupción </v>
          </cell>
        </row>
        <row r="154">
          <cell r="B154" t="str">
            <v>DC01</v>
          </cell>
          <cell r="C1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4" t="str">
            <v>Estatus Sanitario</v>
          </cell>
          <cell r="E154" t="str">
            <v>4 Mejorar  el desarrollo y mantenimiento de la seguridad sanitaria del país</v>
          </cell>
        </row>
        <row r="155">
          <cell r="B155" t="str">
            <v>DC02</v>
          </cell>
          <cell r="C1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5" t="str">
            <v>Estatus Sanitario</v>
          </cell>
          <cell r="E155" t="str">
            <v>4 Mejorar  el desarrollo y mantenimiento de la seguridad sanitaria del país</v>
          </cell>
        </row>
        <row r="156">
          <cell r="B156" t="str">
            <v>DC03</v>
          </cell>
          <cell r="C1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6" t="str">
            <v>Estatus Sanitario</v>
          </cell>
          <cell r="E156" t="str">
            <v>1 Fortalecer  la inspección, vigilancia y control de los productos competencia del Invima</v>
          </cell>
        </row>
        <row r="157">
          <cell r="B157" t="str">
            <v>DC04</v>
          </cell>
          <cell r="C1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7" t="str">
            <v>Estatus Sanitario</v>
          </cell>
          <cell r="E157" t="str">
            <v>1 Fortalecer  la inspección, vigilancia y control de los productos competencia del Invima</v>
          </cell>
        </row>
        <row r="158">
          <cell r="B158" t="str">
            <v>DC05</v>
          </cell>
          <cell r="C1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8" t="str">
            <v>Estatus Sanitario</v>
          </cell>
          <cell r="E158" t="str">
            <v>1 Fortalecer  la inspección, vigilancia y control de los productos competencia del Invima</v>
          </cell>
        </row>
        <row r="159">
          <cell r="B159" t="str">
            <v>DC06</v>
          </cell>
          <cell r="C1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9" t="str">
            <v>Estatus Sanitario</v>
          </cell>
          <cell r="E159" t="str">
            <v>1 Fortalecer  la inspección, vigilancia y control de los productos competencia del Invima</v>
          </cell>
        </row>
        <row r="160">
          <cell r="B160" t="str">
            <v>DC07</v>
          </cell>
          <cell r="C1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0" t="str">
            <v>Estatus Sanitario</v>
          </cell>
          <cell r="E160" t="str">
            <v>1 Fortalecer  la inspección, vigilancia y control de los productos competencia del Invima</v>
          </cell>
        </row>
        <row r="161">
          <cell r="B161" t="str">
            <v>DC08</v>
          </cell>
          <cell r="C1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1" t="str">
            <v>Estatus Sanitario</v>
          </cell>
          <cell r="E161" t="str">
            <v>4 Mejorar  el desarrollo y mantenimiento de la seguridad sanitaria del país</v>
          </cell>
        </row>
        <row r="162">
          <cell r="B162" t="str">
            <v>DC09</v>
          </cell>
          <cell r="C16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2" t="str">
            <v>Estatus Sanitario</v>
          </cell>
          <cell r="E162" t="str">
            <v>4 Mejorar  el desarrollo y mantenimiento de la seguridad sanitaria del país</v>
          </cell>
        </row>
        <row r="163">
          <cell r="B163" t="str">
            <v>DC10</v>
          </cell>
          <cell r="C16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3" t="str">
            <v>Estatus Sanitario</v>
          </cell>
          <cell r="E163" t="str">
            <v>4 Mejorar  el desarrollo y mantenimiento de la seguridad sanitaria del país</v>
          </cell>
        </row>
        <row r="164">
          <cell r="B164" t="str">
            <v>DC11</v>
          </cell>
          <cell r="C16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4" t="str">
            <v>Estatus Sanitario</v>
          </cell>
          <cell r="E164" t="str">
            <v>4 Mejorar  el desarrollo y mantenimiento de la seguridad sanitaria del país</v>
          </cell>
        </row>
        <row r="165">
          <cell r="B165" t="str">
            <v>DC12</v>
          </cell>
          <cell r="C16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5" t="str">
            <v>Estatus Sanitario</v>
          </cell>
          <cell r="E165" t="str">
            <v>4 Mejorar  el desarrollo y mantenimiento de la seguridad sanitaria del país</v>
          </cell>
        </row>
        <row r="166">
          <cell r="B166" t="str">
            <v>DC13</v>
          </cell>
          <cell r="C166" t="str">
            <v>4 Contribuir a una Colombia legal y transparente mediante la implementación de acciones que mitiguen los efectos de la ilegalidad y la corrupción.</v>
          </cell>
          <cell r="D166" t="str">
            <v>Transparencia</v>
          </cell>
          <cell r="E166" t="str">
            <v xml:space="preserve">11 Implementar acciones de transparencia, participación ciudadana y rendición de cuentas para evitar la materialización de cualquier posible acto de corrupción </v>
          </cell>
        </row>
        <row r="167">
          <cell r="B167" t="str">
            <v>DC14</v>
          </cell>
          <cell r="C167" t="str">
            <v xml:space="preserve">2 Prestar servicios con estándares de calidad para afianzar la confianza de la población </v>
          </cell>
          <cell r="D167" t="str">
            <v>Eficiencia</v>
          </cell>
          <cell r="E167" t="str">
            <v>8 Fortalecer la gestión de los procesos administrativos y de apoyo de la Entidad</v>
          </cell>
        </row>
        <row r="168">
          <cell r="B168" t="str">
            <v>DA01</v>
          </cell>
          <cell r="C16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8" t="str">
            <v>Estatus Sanitario</v>
          </cell>
          <cell r="E168" t="str">
            <v>4 Mejorar  el desarrollo y mantenimiento de la seguridad sanitaria del país</v>
          </cell>
        </row>
        <row r="169">
          <cell r="B169" t="str">
            <v>DA02</v>
          </cell>
          <cell r="C16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9" t="str">
            <v>Estatus Sanitario</v>
          </cell>
          <cell r="E169" t="str">
            <v>4 Mejorar  el desarrollo y mantenimiento de la seguridad sanitaria del país</v>
          </cell>
        </row>
        <row r="170">
          <cell r="B170" t="str">
            <v>DA03</v>
          </cell>
          <cell r="C17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0" t="str">
            <v>Estatus Sanitario</v>
          </cell>
          <cell r="E170" t="str">
            <v>1 Fortalecer  la inspección, vigilancia y control de los productos competencia del Invima</v>
          </cell>
        </row>
        <row r="171">
          <cell r="B171" t="str">
            <v>DA04</v>
          </cell>
          <cell r="C17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1" t="str">
            <v>Estatus Sanitario</v>
          </cell>
          <cell r="E171" t="str">
            <v>1 Fortalecer  la inspección, vigilancia y control de los productos competencia del Invima</v>
          </cell>
        </row>
        <row r="172">
          <cell r="B172" t="str">
            <v>DA05</v>
          </cell>
          <cell r="C1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2" t="str">
            <v>Estatus Sanitario</v>
          </cell>
          <cell r="E172" t="str">
            <v>1 Fortalecer  la inspección, vigilancia y control de los productos competencia del Invima</v>
          </cell>
        </row>
        <row r="173">
          <cell r="B173" t="str">
            <v>DA06</v>
          </cell>
          <cell r="C1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3" t="str">
            <v>Estatus Sanitario</v>
          </cell>
          <cell r="E173" t="str">
            <v>4 Mejorar  el desarrollo y mantenimiento de la seguridad sanitaria del país</v>
          </cell>
        </row>
        <row r="174">
          <cell r="B174" t="str">
            <v>DA07</v>
          </cell>
          <cell r="C1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4" t="str">
            <v>Estatus Sanitario</v>
          </cell>
          <cell r="E174" t="str">
            <v>4 Mejorar  el desarrollo y mantenimiento de la seguridad sanitaria del país</v>
          </cell>
        </row>
        <row r="175">
          <cell r="B175" t="str">
            <v>DA08</v>
          </cell>
          <cell r="C1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5" t="str">
            <v>Estatus Sanitario</v>
          </cell>
          <cell r="E175" t="str">
            <v>4 Mejorar  el desarrollo y mantenimiento de la seguridad sanitaria del país</v>
          </cell>
        </row>
        <row r="176">
          <cell r="B176" t="str">
            <v>DA09</v>
          </cell>
          <cell r="C1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6" t="str">
            <v>Estatus Sanitario</v>
          </cell>
          <cell r="E176" t="str">
            <v>4 Mejorar  el desarrollo y mantenimiento de la seguridad sanitaria del país</v>
          </cell>
        </row>
        <row r="177">
          <cell r="B177" t="str">
            <v>DA10</v>
          </cell>
          <cell r="C1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7" t="str">
            <v>Estatus Sanitario</v>
          </cell>
          <cell r="E177" t="str">
            <v>4 Mejorar  el desarrollo y mantenimiento de la seguridad sanitaria del país</v>
          </cell>
        </row>
        <row r="178">
          <cell r="B178" t="str">
            <v>DA11</v>
          </cell>
          <cell r="C1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8" t="str">
            <v>Estatus Sanitario</v>
          </cell>
          <cell r="E178" t="str">
            <v>4 Mejorar  el desarrollo y mantenimiento de la seguridad sanitaria del país</v>
          </cell>
        </row>
        <row r="179">
          <cell r="B179" t="str">
            <v>DA12</v>
          </cell>
          <cell r="C1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9" t="str">
            <v>Estatus Sanitario</v>
          </cell>
          <cell r="E179" t="str">
            <v>1 Fortalecer  la inspección, vigilancia y control de los productos competencia del Invima</v>
          </cell>
        </row>
        <row r="180">
          <cell r="B180" t="str">
            <v>DA13</v>
          </cell>
          <cell r="C1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0" t="str">
            <v>Estatus Sanitario</v>
          </cell>
          <cell r="E180" t="str">
            <v>1 Fortalecer  la inspección, vigilancia y control de los productos competencia del Invima</v>
          </cell>
        </row>
        <row r="181">
          <cell r="B181" t="str">
            <v>DA14</v>
          </cell>
          <cell r="C1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1" t="str">
            <v>Estatus Sanitario</v>
          </cell>
          <cell r="E181" t="str">
            <v>1 Fortalecer  la inspección, vigilancia y control de los productos competencia del Invima</v>
          </cell>
        </row>
        <row r="182">
          <cell r="B182" t="str">
            <v>DA15</v>
          </cell>
          <cell r="C1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2" t="str">
            <v>Estatus Sanitario</v>
          </cell>
          <cell r="E182" t="str">
            <v>1 Fortalecer  la inspección, vigilancia y control de los productos competencia del Invima</v>
          </cell>
        </row>
        <row r="183">
          <cell r="B183" t="str">
            <v>DA16</v>
          </cell>
          <cell r="C1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3" t="str">
            <v>Estatus Sanitario</v>
          </cell>
          <cell r="E183" t="str">
            <v>1 Fortalecer  la inspección, vigilancia y control de los productos competencia del Invima</v>
          </cell>
        </row>
        <row r="184">
          <cell r="B184" t="str">
            <v>DA17</v>
          </cell>
          <cell r="C1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4" t="str">
            <v>Estatus Sanitario</v>
          </cell>
          <cell r="E184" t="str">
            <v>1 Fortalecer  la inspección, vigilancia y control de los productos competencia del Invima</v>
          </cell>
        </row>
        <row r="185">
          <cell r="B185" t="str">
            <v>DA18</v>
          </cell>
          <cell r="C1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5" t="str">
            <v>Estatus Sanitario</v>
          </cell>
          <cell r="E185" t="str">
            <v>1 Fortalecer  la inspección, vigilancia y control de los productos competencia del Invima</v>
          </cell>
        </row>
        <row r="186">
          <cell r="B186" t="str">
            <v>DA19</v>
          </cell>
          <cell r="C1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6" t="str">
            <v>Estatus Sanitario</v>
          </cell>
          <cell r="E186" t="str">
            <v>1 Fortalecer  la inspección, vigilancia y control de los productos competencia del Invima</v>
          </cell>
        </row>
        <row r="187">
          <cell r="B187" t="str">
            <v>DA20</v>
          </cell>
          <cell r="C1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7" t="str">
            <v>Estatus Sanitario</v>
          </cell>
          <cell r="E187" t="str">
            <v>1 Fortalecer  la inspección, vigilancia y control de los productos competencia del Invima</v>
          </cell>
        </row>
        <row r="188">
          <cell r="B188" t="str">
            <v>DA21</v>
          </cell>
          <cell r="C1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8" t="str">
            <v>Estatus Sanitario</v>
          </cell>
          <cell r="E188" t="str">
            <v>1 Fortalecer  la inspección, vigilancia y control de los productos competencia del Invima</v>
          </cell>
        </row>
        <row r="189">
          <cell r="B189" t="str">
            <v>DA22</v>
          </cell>
          <cell r="C1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9" t="str">
            <v>Estatus Sanitario</v>
          </cell>
          <cell r="E189" t="str">
            <v>1 Fortalecer  la inspección, vigilancia y control de los productos competencia del Invima</v>
          </cell>
        </row>
        <row r="190">
          <cell r="B190" t="str">
            <v>DA23</v>
          </cell>
          <cell r="C1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0" t="str">
            <v>Estatus Sanitario</v>
          </cell>
          <cell r="E190" t="str">
            <v>1 Fortalecer  la inspección, vigilancia y control de los productos competencia del Invima</v>
          </cell>
        </row>
        <row r="191">
          <cell r="B191" t="str">
            <v>DA24</v>
          </cell>
          <cell r="C191" t="str">
            <v>4 Contribuir a una Colombia legal y transparente mediante la implementación de acciones que mitiguen los efectos de la ilegalidad y la corrupción.</v>
          </cell>
          <cell r="D191" t="str">
            <v>Transparencia</v>
          </cell>
          <cell r="E191" t="str">
            <v xml:space="preserve">11 Implementar acciones de transparencia, participación ciudadana y rendición de cuentas para evitar la materialización de cualquier posible acto de corrupción </v>
          </cell>
        </row>
        <row r="192">
          <cell r="B192" t="str">
            <v>DA25</v>
          </cell>
          <cell r="C1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2" t="str">
            <v>Estatus Sanitario</v>
          </cell>
          <cell r="E192" t="str">
            <v>1 Fortalecer  la inspección, vigilancia y control de los productos competencia del Invima</v>
          </cell>
        </row>
        <row r="193">
          <cell r="B193" t="str">
            <v>DA26</v>
          </cell>
          <cell r="C193" t="str">
            <v xml:space="preserve">2 Prestar servicios con estándares de calidad para afianzar la confianza de la población </v>
          </cell>
          <cell r="D193" t="str">
            <v>Eficiencia</v>
          </cell>
          <cell r="E193" t="str">
            <v>8 Fortalecer la gestión de los procesos administrativos y de apoyo de la Entidad</v>
          </cell>
        </row>
        <row r="194">
          <cell r="B194" t="str">
            <v>DM01</v>
          </cell>
          <cell r="C1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4" t="str">
            <v>Estatus Sanitario</v>
          </cell>
          <cell r="E194" t="str">
            <v>4 Mejorar  el desarrollo y mantenimiento de la seguridad sanitaria del país</v>
          </cell>
        </row>
        <row r="195">
          <cell r="B195" t="str">
            <v>DM02</v>
          </cell>
          <cell r="C19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5" t="str">
            <v>Estatus Sanitario</v>
          </cell>
          <cell r="E195" t="str">
            <v>4 Mejorar  el desarrollo y mantenimiento de la seguridad sanitaria del país</v>
          </cell>
        </row>
        <row r="196">
          <cell r="B196" t="str">
            <v>DM03</v>
          </cell>
          <cell r="C19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6" t="str">
            <v>Estatus Sanitario</v>
          </cell>
          <cell r="E196" t="str">
            <v>1 Fortalecer  la inspección, vigilancia y control de los productos competencia del Invima</v>
          </cell>
        </row>
        <row r="197">
          <cell r="B197" t="str">
            <v>DM04</v>
          </cell>
          <cell r="C1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7" t="str">
            <v>Estatus Sanitario</v>
          </cell>
          <cell r="E197" t="str">
            <v>1 Fortalecer  la inspección, vigilancia y control de los productos competencia del Invima</v>
          </cell>
        </row>
        <row r="198">
          <cell r="B198" t="str">
            <v>DM05</v>
          </cell>
          <cell r="C1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8" t="str">
            <v>Estatus Sanitario</v>
          </cell>
          <cell r="E198" t="str">
            <v>1 Fortalecer  la inspección, vigilancia y control de los productos competencia del Invima</v>
          </cell>
        </row>
        <row r="199">
          <cell r="B199" t="str">
            <v>DM06</v>
          </cell>
          <cell r="C1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9" t="str">
            <v>Estatus Sanitario</v>
          </cell>
          <cell r="E199" t="str">
            <v>1 Fortalecer  la inspección, vigilancia y control de los productos competencia del Invima</v>
          </cell>
        </row>
        <row r="200">
          <cell r="B200" t="str">
            <v>DM07</v>
          </cell>
          <cell r="C2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0" t="str">
            <v>Estatus Sanitario</v>
          </cell>
          <cell r="E200" t="str">
            <v>4 Mejorar  el desarrollo y mantenimiento de la seguridad sanitaria del país</v>
          </cell>
        </row>
        <row r="201">
          <cell r="B201" t="str">
            <v>DM08</v>
          </cell>
          <cell r="C2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1" t="str">
            <v>Estatus Sanitario</v>
          </cell>
          <cell r="E201" t="str">
            <v>4 Mejorar  el desarrollo y mantenimiento de la seguridad sanitaria del país</v>
          </cell>
        </row>
        <row r="202">
          <cell r="B202" t="str">
            <v>DM09</v>
          </cell>
          <cell r="C2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2" t="str">
            <v>Estatus Sanitario</v>
          </cell>
          <cell r="E202" t="str">
            <v>4 Mejorar  el desarrollo y mantenimiento de la seguridad sanitaria del país</v>
          </cell>
        </row>
        <row r="203">
          <cell r="B203" t="str">
            <v>DM10</v>
          </cell>
          <cell r="C2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3" t="str">
            <v>Estatus Sanitario</v>
          </cell>
          <cell r="E203" t="str">
            <v>4 Mejorar  el desarrollo y mantenimiento de la seguridad sanitaria del país</v>
          </cell>
        </row>
        <row r="204">
          <cell r="B204" t="str">
            <v>DM11</v>
          </cell>
          <cell r="C2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4" t="str">
            <v>Estatus Sanitario</v>
          </cell>
          <cell r="E204" t="str">
            <v>4 Mejorar  el desarrollo y mantenimiento de la seguridad sanitaria del país</v>
          </cell>
        </row>
        <row r="205">
          <cell r="B205" t="str">
            <v>DM12</v>
          </cell>
          <cell r="C2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5" t="str">
            <v>Estatus Sanitario</v>
          </cell>
          <cell r="E205" t="str">
            <v>4 Mejorar  el desarrollo y mantenimiento de la seguridad sanitaria del país</v>
          </cell>
        </row>
        <row r="206">
          <cell r="B206" t="str">
            <v>DM13</v>
          </cell>
          <cell r="C2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6" t="str">
            <v>Estatus Sanitario</v>
          </cell>
          <cell r="E206" t="str">
            <v>4 Mejorar  el desarrollo y mantenimiento de la seguridad sanitaria del país</v>
          </cell>
        </row>
        <row r="207">
          <cell r="B207" t="str">
            <v>DM14</v>
          </cell>
          <cell r="C2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7" t="str">
            <v>Estatus Sanitario</v>
          </cell>
          <cell r="E207" t="str">
            <v>4 Mejorar  el desarrollo y mantenimiento de la seguridad sanitaria del país</v>
          </cell>
        </row>
        <row r="208">
          <cell r="B208" t="str">
            <v>DM15</v>
          </cell>
          <cell r="C2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8" t="str">
            <v>Estatus Sanitario</v>
          </cell>
          <cell r="E208" t="str">
            <v>4 Mejorar  el desarrollo y mantenimiento de la seguridad sanitaria del país</v>
          </cell>
        </row>
        <row r="209">
          <cell r="B209" t="str">
            <v>DM16</v>
          </cell>
          <cell r="C2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9" t="str">
            <v>Estatus Sanitario</v>
          </cell>
          <cell r="E209" t="str">
            <v>4 Mejorar  el desarrollo y mantenimiento de la seguridad sanitaria del país</v>
          </cell>
        </row>
        <row r="210">
          <cell r="B210" t="str">
            <v>DM17</v>
          </cell>
          <cell r="C2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0" t="str">
            <v>Estatus Sanitario</v>
          </cell>
          <cell r="E210" t="str">
            <v>4 Mejorar  el desarrollo y mantenimiento de la seguridad sanitaria del país</v>
          </cell>
        </row>
        <row r="211">
          <cell r="B211" t="str">
            <v>DM18</v>
          </cell>
          <cell r="C2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1" t="str">
            <v>Estatus Sanitario</v>
          </cell>
          <cell r="E211" t="str">
            <v>1 Fortalecer  la inspección, vigilancia y control de los productos competencia del Invima</v>
          </cell>
        </row>
        <row r="212">
          <cell r="B212" t="str">
            <v>DM19</v>
          </cell>
          <cell r="C2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2" t="str">
            <v>Estatus Sanitario</v>
          </cell>
          <cell r="E212" t="str">
            <v>1 Fortalecer  la inspección, vigilancia y control de los productos competencia del Invima</v>
          </cell>
        </row>
        <row r="213">
          <cell r="B213" t="str">
            <v>DM20</v>
          </cell>
          <cell r="C2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3" t="str">
            <v>Estatus Sanitario</v>
          </cell>
          <cell r="E213" t="str">
            <v>4 Mejorar  el desarrollo y mantenimiento de la seguridad sanitaria del país</v>
          </cell>
        </row>
        <row r="214">
          <cell r="B214" t="str">
            <v>DM21</v>
          </cell>
          <cell r="C2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4" t="str">
            <v>Estatus Sanitario</v>
          </cell>
          <cell r="E214" t="str">
            <v>4 Mejorar  el desarrollo y mantenimiento de la seguridad sanitaria del país</v>
          </cell>
        </row>
        <row r="215">
          <cell r="B215" t="str">
            <v>DM22</v>
          </cell>
          <cell r="C2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5" t="str">
            <v>Estatus Sanitario</v>
          </cell>
          <cell r="E215" t="str">
            <v>4 Mejorar  el desarrollo y mantenimiento de la seguridad sanitaria del país</v>
          </cell>
        </row>
        <row r="216">
          <cell r="B216" t="str">
            <v>DM23</v>
          </cell>
          <cell r="C2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6" t="str">
            <v>Estatus Sanitario</v>
          </cell>
          <cell r="E216" t="str">
            <v>1 Fortalecer  la inspección, vigilancia y control de los productos competencia del Invima</v>
          </cell>
        </row>
        <row r="217">
          <cell r="B217" t="str">
            <v>DM24</v>
          </cell>
          <cell r="C2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7" t="str">
            <v>Estatus Sanitario</v>
          </cell>
          <cell r="E217" t="str">
            <v>1 Fortalecer  la inspección, vigilancia y control de los productos competencia del Invima</v>
          </cell>
        </row>
        <row r="218">
          <cell r="B218" t="str">
            <v>DM25</v>
          </cell>
          <cell r="C2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8" t="str">
            <v>Estatus Sanitario</v>
          </cell>
          <cell r="E218" t="str">
            <v>4 Mejorar  el desarrollo y mantenimiento de la seguridad sanitaria del país</v>
          </cell>
        </row>
        <row r="219">
          <cell r="B219" t="str">
            <v>DM26</v>
          </cell>
          <cell r="C2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9" t="str">
            <v>Estatus Sanitario</v>
          </cell>
          <cell r="E219" t="str">
            <v>1 Fortalecer  la inspección, vigilancia y control de los productos competencia del Invima</v>
          </cell>
        </row>
        <row r="220">
          <cell r="B220" t="str">
            <v>DM27</v>
          </cell>
          <cell r="C2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0" t="str">
            <v>Estatus Sanitario</v>
          </cell>
          <cell r="E220" t="str">
            <v>1 Fortalecer  la inspección, vigilancia y control de los productos competencia del Invima</v>
          </cell>
        </row>
        <row r="221">
          <cell r="B221" t="str">
            <v>DM28</v>
          </cell>
          <cell r="C221" t="str">
            <v>4 Contribuir a una Colombia legal y transparente mediante la implementación de acciones que mitiguen los efectos de la ilegalidad y la corrupción.</v>
          </cell>
          <cell r="D221" t="str">
            <v>Transparencia</v>
          </cell>
          <cell r="E221" t="str">
            <v xml:space="preserve">11 Implementar acciones de transparencia, participación ciudadana y rendición de cuentas para evitar la materialización de cualquier posible acto de corrupción </v>
          </cell>
        </row>
        <row r="222">
          <cell r="B222" t="str">
            <v>DM29</v>
          </cell>
          <cell r="C222" t="str">
            <v xml:space="preserve">2 Prestar servicios con estándares de calidad para afianzar la confianza de la población </v>
          </cell>
          <cell r="D222" t="str">
            <v>Eficiencia</v>
          </cell>
          <cell r="E222" t="str">
            <v>8 Fortalecer la gestión de los procesos administrativos y de apoyo de la Entidad</v>
          </cell>
        </row>
        <row r="223">
          <cell r="B223" t="str">
            <v>DM30</v>
          </cell>
          <cell r="C2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3" t="str">
            <v>Estatus Sanitario</v>
          </cell>
          <cell r="E223" t="str">
            <v>1 Fortalecer  la inspección, vigilancia y control de los productos competencia del Invima</v>
          </cell>
        </row>
        <row r="224">
          <cell r="B224" t="str">
            <v>DM31</v>
          </cell>
          <cell r="C2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4" t="str">
            <v>Estatus Sanitario</v>
          </cell>
          <cell r="E224" t="str">
            <v>1 Fortalecer  la inspección, vigilancia y control de los productos competencia del Invima</v>
          </cell>
        </row>
        <row r="225">
          <cell r="B225" t="str">
            <v>DO01</v>
          </cell>
          <cell r="C2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5" t="str">
            <v>Estatus Sanitario</v>
          </cell>
          <cell r="E225" t="str">
            <v>4 Mejorar  el desarrollo y mantenimiento de la seguridad sanitaria del país</v>
          </cell>
        </row>
        <row r="226">
          <cell r="B226" t="str">
            <v>DO02</v>
          </cell>
          <cell r="C2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6" t="str">
            <v>Estatus Sanitario</v>
          </cell>
          <cell r="E226" t="str">
            <v>4 Mejorar  el desarrollo y mantenimiento de la seguridad sanitaria del país</v>
          </cell>
        </row>
        <row r="227">
          <cell r="B227" t="str">
            <v>DO03</v>
          </cell>
          <cell r="C2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7" t="str">
            <v>Estatus Sanitario</v>
          </cell>
          <cell r="E227" t="str">
            <v>1 Fortalecer  la inspección, vigilancia y control de los productos competencia del Invima</v>
          </cell>
        </row>
        <row r="228">
          <cell r="B228" t="str">
            <v>DO04</v>
          </cell>
          <cell r="C2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8" t="str">
            <v>Estatus Sanitario</v>
          </cell>
          <cell r="E228" t="str">
            <v>1 Fortalecer  la inspección, vigilancia y control de los productos competencia del Invima</v>
          </cell>
        </row>
        <row r="229">
          <cell r="B229" t="str">
            <v>DO05</v>
          </cell>
          <cell r="C2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9" t="str">
            <v>Estatus Sanitario</v>
          </cell>
          <cell r="E229" t="str">
            <v>1 Fortalecer  la inspección, vigilancia y control de los productos competencia del Invima</v>
          </cell>
        </row>
        <row r="230">
          <cell r="B230" t="str">
            <v>DO06</v>
          </cell>
          <cell r="C2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0" t="str">
            <v>Estatus Sanitario</v>
          </cell>
          <cell r="E230" t="str">
            <v>1 Fortalecer  la inspección, vigilancia y control de los productos competencia del Invima</v>
          </cell>
        </row>
        <row r="231">
          <cell r="B231" t="str">
            <v>DO07</v>
          </cell>
          <cell r="C2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1" t="str">
            <v>Estatus Sanitario</v>
          </cell>
          <cell r="E231" t="str">
            <v>1 Fortalecer  la inspección, vigilancia y control de los productos competencia del Invima</v>
          </cell>
        </row>
        <row r="232">
          <cell r="B232" t="str">
            <v>DO08</v>
          </cell>
          <cell r="C2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2" t="str">
            <v>Estatus Sanitario</v>
          </cell>
          <cell r="E232" t="str">
            <v>1 Fortalecer  la inspección, vigilancia y control de los productos competencia del Invima</v>
          </cell>
        </row>
        <row r="233">
          <cell r="B233" t="str">
            <v>DO09</v>
          </cell>
          <cell r="C2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3" t="str">
            <v>Estatus Sanitario</v>
          </cell>
          <cell r="E233" t="str">
            <v>1 Fortalecer  la inspección, vigilancia y control de los productos competencia del Invima</v>
          </cell>
        </row>
        <row r="234">
          <cell r="B234" t="str">
            <v>DO10</v>
          </cell>
          <cell r="C2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4" t="str">
            <v>Estatus Sanitario</v>
          </cell>
          <cell r="E234" t="str">
            <v>1 Fortalecer  la inspección, vigilancia y control de los productos competencia del Invima</v>
          </cell>
        </row>
        <row r="235">
          <cell r="B235" t="str">
            <v>DO11</v>
          </cell>
          <cell r="C2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5" t="str">
            <v>Estatus Sanitario</v>
          </cell>
          <cell r="E235" t="str">
            <v>1 Fortalecer  la inspección, vigilancia y control de los productos competencia del Invima</v>
          </cell>
        </row>
        <row r="236">
          <cell r="B236" t="str">
            <v>DO12</v>
          </cell>
          <cell r="C2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6" t="str">
            <v>Estatus Sanitario</v>
          </cell>
          <cell r="E236" t="str">
            <v>1 Fortalecer  la inspección, vigilancia y control de los productos competencia del Invima</v>
          </cell>
        </row>
        <row r="237">
          <cell r="B237" t="str">
            <v>DO13</v>
          </cell>
          <cell r="C2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7" t="str">
            <v>Estatus Sanitario</v>
          </cell>
          <cell r="E237" t="str">
            <v>1 Fortalecer  la inspección, vigilancia y control de los productos competencia del Invima</v>
          </cell>
        </row>
        <row r="238">
          <cell r="B238" t="str">
            <v>DO14</v>
          </cell>
          <cell r="C2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8" t="str">
            <v>Estatus Sanitario</v>
          </cell>
          <cell r="E238" t="str">
            <v>1 Fortalecer  la inspección, vigilancia y control de los productos competencia del Invima</v>
          </cell>
        </row>
        <row r="239">
          <cell r="B239" t="str">
            <v>DO15</v>
          </cell>
          <cell r="C2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9" t="str">
            <v>Estatus Sanitario</v>
          </cell>
          <cell r="E239" t="str">
            <v>1 Fortalecer  la inspección, vigilancia y control de los productos competencia del Invima</v>
          </cell>
        </row>
        <row r="240">
          <cell r="B240" t="str">
            <v>DO16</v>
          </cell>
          <cell r="C2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0" t="str">
            <v>Estatus Sanitario</v>
          </cell>
          <cell r="E240" t="str">
            <v>1 Fortalecer  la inspección, vigilancia y control de los productos competencia del Invima</v>
          </cell>
        </row>
        <row r="241">
          <cell r="B241" t="str">
            <v>DO17</v>
          </cell>
          <cell r="C2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1" t="str">
            <v>Estatus Sanitario</v>
          </cell>
          <cell r="E241" t="str">
            <v>1 Fortalecer  la inspección, vigilancia y control de los productos competencia del Invima</v>
          </cell>
        </row>
        <row r="242">
          <cell r="B242" t="str">
            <v>DO18</v>
          </cell>
          <cell r="C2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2" t="str">
            <v>Estatus Sanitario</v>
          </cell>
          <cell r="E242" t="str">
            <v>1 Fortalecer  la inspección, vigilancia y control de los productos competencia del Invima</v>
          </cell>
        </row>
        <row r="243">
          <cell r="B243" t="str">
            <v>DO19</v>
          </cell>
          <cell r="C2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3" t="str">
            <v>Estatus Sanitario</v>
          </cell>
          <cell r="E243" t="str">
            <v>1 Fortalecer  la inspección, vigilancia y control de los productos competencia del Invima</v>
          </cell>
        </row>
        <row r="244">
          <cell r="B244" t="str">
            <v>DO20</v>
          </cell>
          <cell r="C2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4" t="str">
            <v>Estatus Sanitario</v>
          </cell>
          <cell r="E244" t="str">
            <v>1 Fortalecer  la inspección, vigilancia y control de los productos competencia del Invima</v>
          </cell>
        </row>
        <row r="245">
          <cell r="B245" t="str">
            <v>DO21</v>
          </cell>
          <cell r="C2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5" t="str">
            <v>Estatus Sanitario</v>
          </cell>
          <cell r="E245" t="str">
            <v>1 Fortalecer  la inspección, vigilancia y control de los productos competencia del Invima</v>
          </cell>
        </row>
        <row r="246">
          <cell r="B246" t="str">
            <v>DO22</v>
          </cell>
          <cell r="C2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6" t="str">
            <v>Estatus Sanitario</v>
          </cell>
          <cell r="E246" t="str">
            <v>1 Fortalecer  la inspección, vigilancia y control de los productos competencia del Invima</v>
          </cell>
        </row>
        <row r="247">
          <cell r="B247" t="str">
            <v>DO23</v>
          </cell>
          <cell r="C247" t="str">
            <v xml:space="preserve">2 Prestar servicios con estándares de calidad para afianzar la confianza de la población </v>
          </cell>
          <cell r="D247" t="str">
            <v>Eficiencia</v>
          </cell>
          <cell r="E247" t="str">
            <v>8 Fortalecer la gestión de los procesos administrativos y de apoyo de la Entidad</v>
          </cell>
        </row>
        <row r="248">
          <cell r="B248" t="str">
            <v>DD37</v>
          </cell>
          <cell r="C2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8" t="str">
            <v>Estatus Sanitario</v>
          </cell>
          <cell r="E248" t="str">
            <v>1 Fortalecer  la inspección, vigilancia y control de los productos competencia del Invima</v>
          </cell>
        </row>
        <row r="249">
          <cell r="B249" t="str">
            <v>DD38</v>
          </cell>
          <cell r="C2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9" t="str">
            <v>Estatus Sanitario</v>
          </cell>
          <cell r="E249" t="str">
            <v>1 Fortalecer  la inspección, vigilancia y control de los productos competencia del Invima</v>
          </cell>
        </row>
      </sheetData>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ABD2-4A11-486D-9E7C-301C5E2E9E7E}">
  <sheetPr>
    <tabColor rgb="FF002060"/>
  </sheetPr>
  <dimension ref="A1:R250"/>
  <sheetViews>
    <sheetView tabSelected="1" topLeftCell="D1" zoomScale="70" zoomScaleNormal="70" workbookViewId="0">
      <selection activeCell="E13" sqref="E13"/>
    </sheetView>
  </sheetViews>
  <sheetFormatPr baseColWidth="10" defaultColWidth="11.42578125" defaultRowHeight="23.25" customHeight="1" x14ac:dyDescent="0.2"/>
  <cols>
    <col min="1" max="1" width="6.42578125" style="74" hidden="1" customWidth="1"/>
    <col min="2" max="2" width="6.7109375" style="75" hidden="1" customWidth="1"/>
    <col min="3" max="3" width="7.28515625" style="75" hidden="1" customWidth="1"/>
    <col min="4" max="4" width="8.140625" style="46" bestFit="1" customWidth="1"/>
    <col min="5" max="5" width="31.7109375" style="76" customWidth="1"/>
    <col min="6" max="6" width="13" style="46" customWidth="1"/>
    <col min="7" max="7" width="29.140625" style="77" customWidth="1"/>
    <col min="8" max="8" width="24.5703125" style="77" customWidth="1"/>
    <col min="9" max="9" width="18.85546875" style="78" customWidth="1"/>
    <col min="10" max="10" width="35.85546875" style="75" customWidth="1"/>
    <col min="11" max="11" width="32.42578125" style="79" customWidth="1"/>
    <col min="12" max="12" width="20.42578125" style="80" customWidth="1"/>
    <col min="13" max="13" width="21.28515625" style="80" customWidth="1"/>
    <col min="14" max="14" width="17.42578125" style="81" customWidth="1"/>
    <col min="15" max="16" width="86.7109375" style="79" customWidth="1"/>
    <col min="17" max="18" width="86.7109375" style="82" customWidth="1"/>
    <col min="19" max="16384" width="11.42578125" style="75"/>
  </cols>
  <sheetData>
    <row r="1" spans="1:18" s="7" customFormat="1" ht="23.25" customHeight="1" x14ac:dyDescent="0.2">
      <c r="A1" s="1"/>
      <c r="B1" s="2"/>
      <c r="C1" s="3"/>
      <c r="D1" s="4" t="s">
        <v>0</v>
      </c>
      <c r="E1" s="5"/>
      <c r="F1" s="5"/>
      <c r="G1" s="5"/>
      <c r="H1" s="5"/>
      <c r="I1" s="5"/>
      <c r="J1" s="5"/>
      <c r="K1" s="5"/>
      <c r="L1" s="5"/>
      <c r="M1" s="5"/>
      <c r="N1" s="5" t="s">
        <v>1</v>
      </c>
      <c r="O1" s="5"/>
      <c r="P1" s="5"/>
      <c r="Q1" s="5"/>
      <c r="R1" s="6"/>
    </row>
    <row r="2" spans="1:18" s="7" customFormat="1" ht="23.25" customHeight="1" x14ac:dyDescent="0.2">
      <c r="A2" s="8"/>
      <c r="B2" s="9"/>
      <c r="C2" s="10"/>
      <c r="D2" s="11" t="s">
        <v>2</v>
      </c>
      <c r="E2" s="12"/>
      <c r="F2" s="12"/>
      <c r="G2" s="12"/>
      <c r="H2" s="12"/>
      <c r="I2" s="12"/>
      <c r="J2" s="12"/>
      <c r="K2" s="12"/>
      <c r="L2" s="12"/>
      <c r="M2" s="12"/>
      <c r="N2" s="12"/>
      <c r="O2" s="12"/>
      <c r="P2" s="12"/>
      <c r="Q2" s="12"/>
      <c r="R2" s="13"/>
    </row>
    <row r="3" spans="1:18" s="7" customFormat="1" ht="23.25" customHeight="1" thickBot="1" x14ac:dyDescent="0.25">
      <c r="A3" s="14"/>
      <c r="B3" s="15"/>
      <c r="C3" s="16"/>
      <c r="D3" s="17" t="s">
        <v>3</v>
      </c>
      <c r="E3" s="18"/>
      <c r="F3" s="18"/>
      <c r="G3" s="18"/>
      <c r="H3" s="18"/>
      <c r="I3" s="18"/>
      <c r="J3" s="18"/>
      <c r="K3" s="18"/>
      <c r="L3" s="18"/>
      <c r="M3" s="18" t="s">
        <v>4</v>
      </c>
      <c r="N3" s="18"/>
      <c r="O3" s="18"/>
      <c r="P3" s="19" t="s">
        <v>5</v>
      </c>
      <c r="Q3" s="19"/>
      <c r="R3" s="20"/>
    </row>
    <row r="4" spans="1:18" s="22" customFormat="1" ht="23.25" customHeight="1" thickTop="1" x14ac:dyDescent="0.2">
      <c r="A4" s="21"/>
      <c r="D4" s="23"/>
      <c r="E4" s="24"/>
      <c r="F4" s="23"/>
      <c r="G4" s="25"/>
      <c r="H4" s="26"/>
      <c r="I4" s="27"/>
      <c r="K4" s="28"/>
      <c r="L4" s="29"/>
      <c r="M4" s="29"/>
      <c r="N4" s="30"/>
      <c r="O4" s="28"/>
      <c r="P4" s="28"/>
      <c r="Q4" s="31"/>
      <c r="R4" s="32"/>
    </row>
    <row r="5" spans="1:18" s="22" customFormat="1" ht="54.75" customHeight="1" x14ac:dyDescent="0.2">
      <c r="A5" s="21"/>
      <c r="D5" s="33" t="s">
        <v>266</v>
      </c>
      <c r="E5" s="33"/>
      <c r="F5" s="33"/>
      <c r="G5" s="33"/>
      <c r="H5" s="33"/>
      <c r="I5" s="33"/>
      <c r="J5" s="33"/>
      <c r="K5" s="33"/>
      <c r="L5" s="33"/>
      <c r="M5" s="33"/>
      <c r="N5" s="33"/>
      <c r="O5" s="33"/>
      <c r="P5" s="33"/>
      <c r="Q5" s="33"/>
      <c r="R5" s="31"/>
    </row>
    <row r="6" spans="1:18" s="22" customFormat="1" ht="31.5" customHeight="1" x14ac:dyDescent="0.2">
      <c r="A6" s="21"/>
      <c r="D6" s="33" t="s">
        <v>6</v>
      </c>
      <c r="E6" s="33"/>
      <c r="F6" s="33"/>
      <c r="G6" s="33"/>
      <c r="H6" s="33"/>
      <c r="I6" s="33"/>
      <c r="J6" s="33"/>
      <c r="K6" s="33"/>
      <c r="L6" s="33"/>
      <c r="M6" s="33"/>
      <c r="N6" s="33"/>
      <c r="O6" s="33"/>
      <c r="P6" s="33"/>
      <c r="Q6" s="33"/>
      <c r="R6" s="31"/>
    </row>
    <row r="7" spans="1:18" s="22" customFormat="1" ht="31.5" customHeight="1" x14ac:dyDescent="0.2">
      <c r="A7" s="21"/>
      <c r="D7" s="34"/>
      <c r="E7" s="34"/>
      <c r="F7" s="34"/>
      <c r="G7" s="34"/>
      <c r="H7" s="34"/>
      <c r="I7" s="35"/>
      <c r="J7" s="34"/>
      <c r="K7" s="34"/>
      <c r="L7" s="34"/>
      <c r="M7" s="34"/>
      <c r="N7" s="34"/>
      <c r="O7" s="34"/>
      <c r="P7" s="34"/>
      <c r="Q7" s="34"/>
      <c r="R7" s="31"/>
    </row>
    <row r="8" spans="1:18" s="22" customFormat="1" ht="31.5" customHeight="1" x14ac:dyDescent="0.2">
      <c r="A8" s="21"/>
      <c r="D8" s="36" t="s">
        <v>7</v>
      </c>
      <c r="E8" s="36"/>
      <c r="F8" s="36"/>
      <c r="G8" s="36"/>
      <c r="H8" s="36"/>
      <c r="I8" s="36"/>
      <c r="J8" s="36"/>
      <c r="K8" s="36"/>
      <c r="L8" s="36"/>
      <c r="M8" s="36"/>
      <c r="N8" s="36"/>
      <c r="O8" s="36"/>
      <c r="P8" s="36"/>
      <c r="Q8" s="36"/>
      <c r="R8" s="31"/>
    </row>
    <row r="9" spans="1:18" s="22" customFormat="1" ht="31.5" customHeight="1" x14ac:dyDescent="0.2">
      <c r="A9" s="21"/>
      <c r="D9" s="36" t="s">
        <v>8</v>
      </c>
      <c r="E9" s="36"/>
      <c r="F9" s="36"/>
      <c r="G9" s="36"/>
      <c r="H9" s="36"/>
      <c r="I9" s="36"/>
      <c r="J9" s="36"/>
      <c r="K9" s="36"/>
      <c r="L9" s="36"/>
      <c r="M9" s="36"/>
      <c r="N9" s="36"/>
      <c r="O9" s="36"/>
      <c r="P9" s="36"/>
      <c r="Q9" s="36"/>
      <c r="R9" s="31"/>
    </row>
    <row r="10" spans="1:18" s="22" customFormat="1" ht="23.25" customHeight="1" x14ac:dyDescent="0.2">
      <c r="A10" s="21"/>
      <c r="D10" s="23"/>
      <c r="E10" s="24"/>
      <c r="F10" s="37"/>
      <c r="G10" s="38"/>
      <c r="H10" s="26"/>
      <c r="I10" s="27"/>
      <c r="L10" s="39"/>
      <c r="M10" s="39"/>
      <c r="N10" s="40"/>
      <c r="O10" s="41"/>
      <c r="P10" s="31"/>
      <c r="Q10" s="31"/>
      <c r="R10" s="31"/>
    </row>
    <row r="11" spans="1:18" s="88" customFormat="1" ht="23.25" hidden="1" customHeight="1" x14ac:dyDescent="0.2">
      <c r="A11" s="83">
        <v>1</v>
      </c>
      <c r="B11" s="84"/>
      <c r="C11" s="84"/>
      <c r="D11" s="85"/>
      <c r="E11" s="86"/>
      <c r="F11" s="87"/>
      <c r="H11" s="88">
        <v>2</v>
      </c>
      <c r="I11" s="89">
        <v>3</v>
      </c>
      <c r="J11" s="88">
        <v>7</v>
      </c>
      <c r="K11" s="88">
        <v>8</v>
      </c>
      <c r="L11" s="90">
        <v>14</v>
      </c>
      <c r="M11" s="89">
        <v>20</v>
      </c>
      <c r="N11" s="91">
        <v>21</v>
      </c>
      <c r="O11" s="92">
        <v>11</v>
      </c>
      <c r="P11" s="93">
        <v>14</v>
      </c>
      <c r="Q11" s="93">
        <v>17</v>
      </c>
      <c r="R11" s="94">
        <v>20</v>
      </c>
    </row>
    <row r="12" spans="1:18" s="46" customFormat="1" ht="23.25" customHeight="1" x14ac:dyDescent="0.25">
      <c r="A12" s="42" t="s">
        <v>9</v>
      </c>
      <c r="B12" s="42" t="s">
        <v>10</v>
      </c>
      <c r="C12" s="42" t="s">
        <v>11</v>
      </c>
      <c r="D12" s="43" t="s">
        <v>12</v>
      </c>
      <c r="E12" s="43" t="s">
        <v>13</v>
      </c>
      <c r="F12" s="43" t="s">
        <v>14</v>
      </c>
      <c r="G12" s="43" t="s">
        <v>15</v>
      </c>
      <c r="H12" s="43" t="s">
        <v>16</v>
      </c>
      <c r="I12" s="43" t="s">
        <v>17</v>
      </c>
      <c r="J12" s="43" t="s">
        <v>18</v>
      </c>
      <c r="K12" s="43" t="s">
        <v>19</v>
      </c>
      <c r="L12" s="43" t="s">
        <v>20</v>
      </c>
      <c r="M12" s="43" t="s">
        <v>21</v>
      </c>
      <c r="N12" s="44" t="s">
        <v>22</v>
      </c>
      <c r="O12" s="45" t="s">
        <v>23</v>
      </c>
      <c r="P12" s="45" t="s">
        <v>24</v>
      </c>
      <c r="Q12" s="45" t="s">
        <v>25</v>
      </c>
      <c r="R12" s="45" t="s">
        <v>26</v>
      </c>
    </row>
    <row r="13" spans="1:18" s="57" customFormat="1" ht="23.25" customHeight="1" x14ac:dyDescent="0.2">
      <c r="A13" s="47" t="str">
        <f>+VLOOKUP($D13,'[1]Dirección General'!$A$6:$BD$15,A$11,0)</f>
        <v>DG01</v>
      </c>
      <c r="B13" s="48" t="str">
        <f>+MID(E13,1,1)</f>
        <v>1</v>
      </c>
      <c r="C13" s="48" t="str">
        <f>+MID(H13,1,1)</f>
        <v>1</v>
      </c>
      <c r="D13" s="49" t="s">
        <v>27</v>
      </c>
      <c r="E13" s="50" t="str">
        <f>+VLOOKUP($D13,'[1]POA-2022'!$B$9:$E$247,2,0)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 s="49" t="str">
        <f>+VLOOKUP($D13,'[1]POA-2022'!$B$9:$E$247,3,0)</f>
        <v>Estatus Sanitario</v>
      </c>
      <c r="G13" s="50" t="str">
        <f>+VLOOKUP($D13,'[1]POA-2022'!$B$9:$E$247,4,0)</f>
        <v>5  Implementar una comunicación estrategica  entre los actores que intervienen en el funcionamiento del modelo de IVC</v>
      </c>
      <c r="H13" s="51" t="str">
        <f>+VLOOKUP($D13,'[1]Dirección General'!$A$6:$BC$15,H$11,0)</f>
        <v>1. Fortalecimiento de IVC de los Productos Competencia del Invima</v>
      </c>
      <c r="I13" s="52" t="str">
        <f>+VLOOKUP($D13,'[1]Dirección General'!$A$6:$BC$15,I$11,0)</f>
        <v>Dirección General</v>
      </c>
      <c r="J13" s="52" t="str">
        <f>+VLOOKUP($D13,'[1]Dirección General'!$A$6:$BC$15,J$11,0)</f>
        <v xml:space="preserve">Recopilar, consolidar y divulgar internamente la información relacionada con la entidad que se publica en medios de comunicación  </v>
      </c>
      <c r="K13" s="52" t="str">
        <f>+VLOOKUP($D13,'[1]Dirección General'!$A$6:$BC$15,K$11,0)</f>
        <v>Realizar monitoreo a la información noticiosa que circula en medios de comunicación de carácter nacional y regional sobre temas sanitarios de los productos vigilados por la entidad y sobre la aparición del Instituto como autoridad sanitaria en Colombia.</v>
      </c>
      <c r="L13" s="53">
        <f>+VLOOKUP($D13,'[1]Dirección General'!$A$7:$BD$17,L$11,0)</f>
        <v>300</v>
      </c>
      <c r="M13" s="54">
        <f>+VLOOKUP($D13,'[1]Dirección General'!$A$6:$BC$15,M$11,0)</f>
        <v>300</v>
      </c>
      <c r="N13" s="55">
        <f>+VLOOKUP($D13,'[1]Dirección General'!$A$7:$BD$17,N$11,0)</f>
        <v>1</v>
      </c>
      <c r="O13" s="56" t="str">
        <f>+VLOOKUP($D13,'[1]Análisis DG'!$A$6:$T$15,O$11,0)</f>
        <v xml:space="preserve">1. Para el primer trimestre de 2022 se realizó y socializó un total de 62 reportes de monitoreo de medios. Actividad realizada por el profesional especializado del Grupo de Comunicaciones ubidado en el GTT Occidente 2.  A la fecha se adelanta el proceso contractual conjunto con la Dirección de Medicamentos y con la Dirección de Alimentos para tener una agencia externa realizando tambien el monitoreo.
a). Durante el mes de enero se realizaron 20 reportes, enviado  a los correos institucionales de directores, jefes de oficina y coordinadores del Invima. .
b). Durante el mes de febrero se socializaron 20 reportes.
c). Durante el mes de marzo se socializaron 22 reportes.
2. No se presentaron inconvenientes durate el periodo reportado 
3. No aplica </v>
      </c>
      <c r="P13" s="56" t="str">
        <f>+VLOOKUP($D13,'[1]Análisis DG'!$A$6:$T$15,P$11,0)</f>
        <v xml:space="preserve">1. Para el segundo trimestre de 2022 se realizó y socializó un total de 58 reportes de monitoreo de medios. Actividad realizada por el profesional especializado del Grupo de Comunicaciones ubidado en el GTT Occidente 2.  A la fecha se adelanta el proceso contractual conjunto con la Dirección de Medicamentos y con la Dirección de Alimentos para tener una agencia externa realizando el monitoreo de medios permanetemente.
a). Durante el mes de abril se realizaron 19 reportes, enviado  a los correos institucionales de directores, jefes de oficina y coordinadores del Invima. .
b). Durante el mes de mayo se socializaron 20 reportes.
c). Durante el mes de junio se socializaron 19 reportes
2. No se presentaron inconvenientes durate el periodo reportado 
3. No aplica </v>
      </c>
      <c r="Q13" s="56" t="str">
        <f>+VLOOKUP($D13,'[1]Análisis DG'!$A$6:$T$15,Q$11,0)</f>
        <v>1. Para el tercer trimestre de 2022 se realizó y socializó un total de 78 reportes de monitoreo de medios. Entre la actividad realizada por el profesional especializado del Grupo de Comunicaciones ubidado en el GTT Occidente 2 y hasta la firma Global News Group quien inicio el contrato de monitorieo de medios con el Invima a partir del 22 de septiembre, generando reportes permanetes durante los siete días de la semana. 
a). Durante el mes de julio se realizaron 20 reportes, enviado a los correos institucionales de directores, jefes de oficina y coordinadores del Invima. .
b). Durante el mes de agosto se socializaron 22 reportes.
c). Durante el mes de septiembre se socializaron 36 reportes
2. No se presentaron inconvenientes durate el periodo reportado
3. No aplica</v>
      </c>
      <c r="R13" s="56" t="str">
        <f>+VLOOKUP($D13,'[1]Análisis DG'!$A$6:$T$15,R$11,0)</f>
        <v>1. Para el ultimo  trimestre de 2022 se realizó y socializó un total de 102 reportes de monitoreo de medios. Labor realizada entre la fima contratada Global News Group y el profesional especializado del Grupo de Comunicaciones ubicado en el GTT Occidente 2. 
a). Durante el mes de octubre se realizaron 40 reportes, enviado a los correos institucionales y alertas enviadas a whatsapp de directores, jefes de oficina y coordinadores del Invima. 
b). Durante el mes de noviembrese socializaron 40 reportes.
c). Durante el mes de diciembre se socializaron 22 reportes.
2. No se presentaron inconvenientes durate el periodo reportado
3. No aplica</v>
      </c>
    </row>
    <row r="14" spans="1:18" s="57" customFormat="1" ht="23.25" customHeight="1" x14ac:dyDescent="0.2">
      <c r="A14" s="47" t="str">
        <f>+VLOOKUP($D14,'[1]Dirección General'!$A$6:$BD$15,A$11,0)</f>
        <v>DG02</v>
      </c>
      <c r="B14" s="48" t="str">
        <f t="shared" ref="B14:B78" si="0">+MID(E14,1,1)</f>
        <v>1</v>
      </c>
      <c r="C14" s="48" t="str">
        <f t="shared" ref="C14:C78" si="1">+MID(H14,1,1)</f>
        <v>1</v>
      </c>
      <c r="D14" s="49" t="s">
        <v>28</v>
      </c>
      <c r="E14" s="50" t="str">
        <f>+VLOOKUP($D14,'[1]POA-2022'!$B$9:$E$247,2,0)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 s="49" t="str">
        <f>+VLOOKUP($D14,'[1]POA-2022'!$B$9:$E$247,3,0)</f>
        <v>Estatus Sanitario</v>
      </c>
      <c r="G14" s="50" t="str">
        <f>+VLOOKUP($D14,'[1]POA-2022'!$B$9:$E$247,4,0)</f>
        <v>5  Implementar una comunicación estrategica  entre los actores que intervienen en el funcionamiento del modelo de IVC</v>
      </c>
      <c r="H14" s="51" t="str">
        <f>+VLOOKUP($D14,'[1]Dirección General'!$A$6:$BC$15,H$11,0)</f>
        <v>1. Fortalecimiento de IVC de los Productos Competencia del Invima</v>
      </c>
      <c r="I14" s="52" t="str">
        <f>+VLOOKUP($D14,'[1]Dirección General'!$A$6:$BC$15,I$11,0)</f>
        <v>Dirección General</v>
      </c>
      <c r="J14" s="52" t="str">
        <f>+VLOOKUP($D14,'[1]Dirección General'!$A$6:$BC$15,J$11,0)</f>
        <v xml:space="preserve">Publicar artículos del Invima en medios de comunicación </v>
      </c>
      <c r="K14" s="52" t="str">
        <f>+VLOOKUP($D14,'[1]Dirección General'!$A$6:$BC$15,K$11,0)</f>
        <v>Posicionar  la información que se produce en la entidad a través de diferentes medios de comunicación</v>
      </c>
      <c r="L14" s="53">
        <f>+VLOOKUP($D14,'[1]Dirección General'!$A$7:$BD$17,L$11,0)</f>
        <v>11</v>
      </c>
      <c r="M14" s="54">
        <f>+VLOOKUP($D14,'[1]Dirección General'!$A$6:$BC$15,M$11,0)</f>
        <v>11</v>
      </c>
      <c r="N14" s="58">
        <f>+VLOOKUP($D14,'[1]Dirección General'!$A$7:$BD$17,N$11,0)</f>
        <v>1</v>
      </c>
      <c r="O14" s="56" t="str">
        <f>+VLOOKUP($D14,'[1]Análisis DG'!$A$6:$T$15,O$11,0)</f>
        <v xml:space="preserve">1. Para el primer trimestre del año el Invima a publicado 3 artículos:
a). Revista DeCARNE la revista de la cadena cárnica, edición 56 - febrero de 2022  - Figro porcinos certificado por el Invima- edición  paginas de la 47 - 55 
https://es.calameo.com/read/002033190a190190d6168?authid=CAMJS76hq3v4 
b). 28 de marzo, Blu radio.  Invima acusa de publicidad engañosa a JM Salud y Belleza Colombia SAS, empresa de José - El Invima alertó por el producto 'NOVA FOR-NOVA COLLAGEN-NOVA FIB', el cual es fraudulento. https://www.bluradio.com/salud/invima-acusa-de-publicidad-enganosa-a-jm-salud-y-belleza-colombia-sas-empresa-de-jose-millan 
c). De la revista Soho solicitaron un artículo sobre la comercialización de alimentos y bebidas a base de coca, actualmente se encuentra en tramites en la editorial , el Invima esta atento a la publicación para registrar las evidencias </v>
      </c>
      <c r="P14" s="56" t="str">
        <f>+VLOOKUP($D14,'[1]Análisis DG'!$A$6:$T$15,P$11,0)</f>
        <v xml:space="preserve">1. Para el segundo  trimestre del año el Invima ha publicado 3 artículos:
a)Agricultura &amp; Ganadería periodico virtual del sector aropecuario, publicación del 4 de abril, "Autoridad sanitaria de Singapur estará en Colombia para evaluar plantas porcinas en la primera semana de junio". https://www.agriculturayganaderia.com/website/autoridad-sanitaria-de-singapur-estara-en-colombia-para-evaluar-plantas-porcinas-en-la-primera-semana-de-junio/
b) Gestar Salud, edisión de mayo, publicación del 11 de mayo, "La farmacovigilancia: breve historia de una estrategia para cuidar la salud pública". https://gestarsalud.com/2022/05/11/farmacovigilancia-una-estrategia-que-busca-realizar-vigilancia-a-los-medicamentos-para-determinar-su-seguridad/
c)  Edición médica, www.edicionmedica.com.co, publicación del 16 de junio de 2022, " Invima y la FDA de Indonesia firman acuerdo de cooperación para la vigilancia de medicamentos y alimentos". https://www.edicionmedica.com.co/secciones/gestion/invima-firma-memorando-de-entendimiento-con-la-fda-de-indonesia-para-fortalecer-capacidades-regulatorias-2584
2. No se presentaron inconvenientes durate el periodo reportado 
3. No aplica </v>
      </c>
      <c r="Q14" s="56" t="str">
        <f>+VLOOKUP($D14,'[1]Análisis DG'!$A$6:$T$15,Q$11,0)</f>
        <v>1. Para el tercer trimestre del año el Invima ha publicado 1 artículo:
a) Revista Exponotas Digital edisión # 68 julio de 2022, 'Invima apoya la  apertura de mercados internacionales de productos de origen Colombiano',  https://www.yumpu.com/es/document/read/67065011/exponotas-68
b) 31 de julio - Especial del Espectador sobre las mentiras de los productos para adelgazar- https://www.elespectador.com/salud/las-mentiras-de-los-productos-para-adelgazar/
2. No se presentaron inconvenientes durate el periodo reportado
3. No aplica</v>
      </c>
      <c r="R14" s="56" t="str">
        <f>+VLOOKUP($D14,'[1]Análisis DG'!$A$6:$T$15,R$11,0)</f>
        <v>1. Para el cuarto trimestre del año el Invima ha publicado 3 artículos:
a) 18 de noviembre El tiempo, "Invima niega desabastecimiento de medicamentos para diagnosticar cáncer",  https://www.eltiempo.com/salud/invima-niega-desabastecimiento-de-medicamentos-para-diagnosticar-cancer-718295 
b) 4 de diciembre de 2022 El espectador; Petro quiere reabrir los mataderos. ¿Qué pasaría con el bolsillo y la salud?; https://www.elespectador.com/salud/petro-quiere-reabrir-los-mataderos-que-pasaria-con-el-bolsillo-y-la-salud/ 
c) 12 de diciembre Infobae,  Invima dio a conocer los lineamientos para la asignación de inspección oficial en plantas de beneficio animal; https://www.infobae.com/america/colombia/2022/11/06/invima-dio-a-conocer-los-lineamientos-para-la-asignacion-de-inspeccion-oficial-en-plantas-de-beneficio-animal/ 
2. No se presentaron inconvenientes durate el periodo reportado
3. No aplica</v>
      </c>
    </row>
    <row r="15" spans="1:18" s="57" customFormat="1" ht="23.25" customHeight="1" x14ac:dyDescent="0.2">
      <c r="A15" s="47" t="str">
        <f>+VLOOKUP($D15,'[1]Dirección General'!$A$6:$BD$15,A$11,0)</f>
        <v>DG03</v>
      </c>
      <c r="B15" s="48" t="str">
        <f t="shared" si="0"/>
        <v>1</v>
      </c>
      <c r="C15" s="48" t="str">
        <f t="shared" si="1"/>
        <v>1</v>
      </c>
      <c r="D15" s="49" t="s">
        <v>29</v>
      </c>
      <c r="E15" s="50" t="str">
        <f>+VLOOKUP($D15,'[1]POA-2022'!$B$9:$E$247,2,0)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 s="49" t="str">
        <f>+VLOOKUP($D15,'[1]POA-2022'!$B$9:$E$247,3,0)</f>
        <v>Estatus Sanitario</v>
      </c>
      <c r="G15" s="50" t="str">
        <f>+VLOOKUP($D15,'[1]POA-2022'!$B$9:$E$247,4,0)</f>
        <v>5  Implementar una comunicación estrategica  entre los actores que intervienen en el funcionamiento del modelo de IVC</v>
      </c>
      <c r="H15" s="51" t="str">
        <f>+VLOOKUP($D15,'[1]Dirección General'!$A$6:$BC$15,H$11,0)</f>
        <v>1. Fortalecimiento de IVC de los Productos Competencia del Invima</v>
      </c>
      <c r="I15" s="52" t="str">
        <f>+VLOOKUP($D15,'[1]Dirección General'!$A$6:$BC$15,I$11,0)</f>
        <v>Dirección General</v>
      </c>
      <c r="J15" s="52" t="str">
        <f>+VLOOKUP($D15,'[1]Dirección General'!$A$6:$BC$15,J$11,0)</f>
        <v>Realizar  ruedas de prensa  de la Entidad</v>
      </c>
      <c r="K15" s="52" t="str">
        <f>+VLOOKUP($D15,'[1]Dirección General'!$A$6:$BC$15,K$11,0)</f>
        <v>Informar a los medios masivos de comunicación y ciudadanos los hechos más  relevantes de la gestión del Invima, con el fin de que estos puedan ser  reproducidos en los diarios, revistas, programas de televisión, emisiones radiales o sitios de Internet.</v>
      </c>
      <c r="L15" s="53">
        <f>+VLOOKUP($D15,'[1]Dirección General'!$A$7:$BD$17,L$11,0)</f>
        <v>10</v>
      </c>
      <c r="M15" s="54">
        <f>+VLOOKUP($D15,'[1]Dirección General'!$A$6:$BC$15,M$11,0)</f>
        <v>10</v>
      </c>
      <c r="N15" s="58">
        <f>+VLOOKUP($D15,'[1]Dirección General'!$A$7:$BD$17,N$11,0)</f>
        <v>1</v>
      </c>
      <c r="O15" s="56" t="str">
        <f>+VLOOKUP($D15,'[1]Análisis DG'!$A$6:$T$15,O$11,0)</f>
        <v xml:space="preserve">1.Para el trimestre del año se realizaron dos ruedas de prensa grabadas para enviar a los medios 
a). Anunciamos la apertura de un nuevo mercado en Israel  
https://www.youtube.com/watch?v=rDpu2LJwkeI
b). Paso a paso para realizar tus pagos a través de la plataforma PSE
https://www.youtube.com/watch?v=2kZ05lfSU04
2.No se presetaron incinvenientes para la realización de las ruedas de presan en la entidad 
3. No aplica  </v>
      </c>
      <c r="P15" s="56" t="str">
        <f>+VLOOKUP($D15,'[1]Análisis DG'!$A$6:$T$15,P$11,0)</f>
        <v xml:space="preserve">1. Para el segundo trimestre del año se socializaron cuatro comunicados de prensa los medios de comunicación registrados en nuestra base de datos de periodistas. 
a) 10 de mayo, "Colombia: Cuatro plantas colombianas de lácteos podrán exportar sus productos a Uruguay". https://portalechero.com/colombia-cuatro-plantas-colombianas-de-lacteos-podran-exportar-sus-productos-a-uruguay/
b). 8 de junio "Colombia exportará mucosa intestinal de origen bovino a Paraguay"  https://www.lafm.com.co/economia/colombia-exportara-mucosa-intestinal-de-origen-bovino-a-paraguay
c)  21 de junio, "INVIMA invitó a la ciudadanía a no abusar de los antigripales en medio de la temporada invernal". https://www.infobae.com/america/colombia/2022/06/21/invima-invito-a-la-ciudadania-a-no-abusar-de-los-antigripales-en-medio-de-la-temporada-invernal/
d) 26 de junio, "Invima emitió alerta por producto médico que no tiene registro sanitario". https://www.agenciapi.co/noticia/empresas/invima-emitio-alerta-por-producto-medico-que-no-tiene-registro-sanitario 
2. No se presentaron inconvenientes durate el periodo reportado 
3. No aplica </v>
      </c>
      <c r="Q15" s="56" t="str">
        <f>+VLOOKUP($D15,'[1]Análisis DG'!$A$6:$T$15,Q$11,0)</f>
        <v xml:space="preserve">1. Para el tercer trimestre del año se socializaron dos comunicados de prensa los medios de comunicación registrados en nuestra base de datos de periodistas.
a) 15 de septiembre: Lineamientos sobre la vigencia de las certificaciones BPM otorgadas a establecimientos fabricantes de bebidas alcohólicas  https://miputumayo.com.co/2022/09/15/lineamientos-sobre-la-vigencia-de-las-certificaciones-bpm-otorgadas-a-establecimientos-fabricantes-de-bebidas-alcoholicas/
b) 20 de septiembre; Tres empresas colombianas han sido habilitadas para exportación de carne aviar con destino a la República de Cubaólicas. https://www.prensa-latina.cu/2022/09/20/habilitan-tres-empresas-colombianas-para-exportar-carne-aviar-a-cuba
2. No se presentaron inconvenientes durate el periodo reportado
3. No aplica </v>
      </c>
      <c r="R15" s="56" t="str">
        <f>+VLOOKUP($D15,'[1]Análisis DG'!$A$6:$T$15,R$11,0)</f>
        <v xml:space="preserve">1. Para el cuarto trimestre del año se socializaron dos comunicados de prensa los medios de comunicación registrados en nuestra base de datos de periodistas.
a) 6 de diciembre La W radio; Declaraciones Carlos Robles, Director de Alimentos y Bebidas, sobre plantas de beneficio; http://storage08.globalnews.com.co/Alertas/2022/12/8879004.mp4  
b) 12 de diciembre ifobae,Invima aclaró que pasó con el ciberataque a su página web: “Seguimos trabajando día tras día para corregir algunas fallas”; https://www.infobae.com/america/colombia/2022/11/23/invima-aclaro-que-paso-con-el-ciberataque-a-su-pagina-web-seguimos-trabajando-dia-tras-dia-para-corregir-algunas-fallas/
2. No se presentaron inconvenientes durate el periodo reportado
3. No aplica </v>
      </c>
    </row>
    <row r="16" spans="1:18" s="57" customFormat="1" ht="23.25" customHeight="1" x14ac:dyDescent="0.2">
      <c r="A16" s="47" t="str">
        <f>+VLOOKUP($D16,'[1]Dirección General'!$A$6:$BD$15,A$11,0)</f>
        <v>DG04</v>
      </c>
      <c r="B16" s="48" t="str">
        <f t="shared" si="0"/>
        <v>1</v>
      </c>
      <c r="C16" s="48" t="str">
        <f t="shared" si="1"/>
        <v>1</v>
      </c>
      <c r="D16" s="49" t="s">
        <v>30</v>
      </c>
      <c r="E16" s="50" t="str">
        <f>+VLOOKUP($D16,'[1]POA-2022'!$B$9:$E$247,2,0)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 s="49" t="str">
        <f>+VLOOKUP($D16,'[1]POA-2022'!$B$9:$E$247,3,0)</f>
        <v>Estatus Sanitario</v>
      </c>
      <c r="G16" s="50" t="str">
        <f>+VLOOKUP($D16,'[1]POA-2022'!$B$9:$E$247,4,0)</f>
        <v>1 Fortalecer  la inspección, vigilancia y control de los productos competencia del Invima</v>
      </c>
      <c r="H16" s="51" t="str">
        <f>+VLOOKUP($D16,'[1]Dirección General'!$A$6:$BC$15,H$11,0)</f>
        <v>1. Fortalecimiento de IVC de los Productos Competencia del Invima</v>
      </c>
      <c r="I16" s="52" t="str">
        <f>+VLOOKUP($D16,'[1]Dirección General'!$A$6:$BC$15,I$11,0)</f>
        <v>Dirección General</v>
      </c>
      <c r="J16" s="52" t="str">
        <f>+VLOOKUP($D16,'[1]Dirección General'!$A$6:$BC$15,J$11,0)</f>
        <v>Realizar visitas virtuales a estudiantes universitarios sobre temas relacionados con la educación sanitaria</v>
      </c>
      <c r="K16" s="52" t="str">
        <f>+VLOOKUP($D16,'[1]Dirección General'!$A$6:$BC$15,K$11,0)</f>
        <v xml:space="preserve">Dar a conocer a los estudiantes universitarios los procesos que se adelantan para proteger y promover la inocuidad de los productos competencia del Invima </v>
      </c>
      <c r="L16" s="53">
        <f>+VLOOKUP($D16,'[1]Dirección General'!$A$7:$BD$17,L$11,0)</f>
        <v>44</v>
      </c>
      <c r="M16" s="54">
        <f>+VLOOKUP($D16,'[1]Dirección General'!$A$6:$BC$15,M$11,0)</f>
        <v>44</v>
      </c>
      <c r="N16" s="58">
        <f>+VLOOKUP($D16,'[1]Dirección General'!$A$7:$BD$17,N$11,0)</f>
        <v>1</v>
      </c>
      <c r="O16" s="56" t="str">
        <f>+VLOOKUP($D16,'[1]Análisis DG'!$A$6:$T$15,O$11,0)</f>
        <v xml:space="preserve">Para el primer trimestre del año no se avanzado en las invitaciones para realizar las visitas virtuales </v>
      </c>
      <c r="P16" s="56" t="str">
        <f>+VLOOKUP($D16,'[1]Análisis DG'!$A$6:$T$15,P$11,0)</f>
        <v>Para el segundo trimestre del año la carta de invitación al rrecorrido virtual dirigida a las universidades se encuentra en aprobacion. Se relaciona la lista de universidades que seran invitadas.
Pontificia Universidad Javeriana 
Rector de la Pontificia Universidad Javeriana en la Seccional Cali
Universidad Distrital Francisco José de Caldas
Universidad Piloto de Colombia
Fundación Universitaria para el Desarrollo Humano 
Universidad Católica de Colombia
Universidad de La Salle
Corporación Universitaria Minuto de Dios
Universidad de los Andes
Universidad del Rosario
Universidad Militar Nueva Granada
Universidad Externado de Colombia
Universidad El Bosque 
Fundación Universitaria Los Libertadores
Universidad Libre
Universidad Central
Universidad Pedagógica
Universidad Nacional de Colombia Sede Palmira 
Universidad Nacional
Universidad Nacional de Colombia Sede Medellin 
Universidad Jorge Tadeo Lozano
Fundación Universitaria del Área Andina
Universidad Colegio Mayor de Cundinamarca
Universidad Manuela Beltrán 
Universidad EAN
Universidad de Ciencias Aplicadas y Ambientales</v>
      </c>
      <c r="Q16" s="56" t="str">
        <f>+VLOOKUP($D16,'[1]Análisis DG'!$A$6:$T$15,Q$11,0)</f>
        <v xml:space="preserve">1. Para el tercer trimestre de 2022 se recibió respuesta de las siguientes universidades, interesadas en participar en la actividad de recorrido virtual por los laboratorios de Invima. Una vez se recibió la aceptación vía correo electronico, se hizo la socialización de los videos de los Laboratorios de Microbiología de Productos Farmacéuticos, Laboratorio de Dispositivos Médicos y Otras Tecnologías, Laboratorio Fisicoquímico de Alimentos y Bebidas, Laboratorio Fisicoquímico de Productos Farmacéuticos y Otras Tecnologías – LFQPFOT  
Universidad Pedagógica Nacional - 2 facultades interesadas
Universidad Nacional de Colombia - 10 Facultades y/o Programas de Formación
universidad Manuela Beltral - 8 Programas de Formación
Fundación Universitaria de Ciencias de la Salud - 4 Programas
Universidad Colegio Mayor de cundinamarca - 1 Facultad 4 programas de formación
Universiad de Santander UDES - Valledupar - 1 Programa
Un total de 29 socializaciones de videos a los diferentes programas de formación académica.
2. No se presentaron problemas con el desarrollo de la socialización
3. No aplica
 </v>
      </c>
      <c r="R16" s="56" t="str">
        <f>+VLOOKUP($D16,'[1]Análisis DG'!$A$6:$T$15,R$11,0)</f>
        <v>1. Para el cuarto trimestre de 2022, de las 6 universidades que aceptaron la invitación al recorrido virtual por los laboratorios del invima,15 facultades adicionales solicitaron la socializacion de los videos. Lo anterior, para un total en 2022 de 6 univeridades con 44 programas de formación. 
2. No se presentaron problemas con el desarrollo de la socialización.
3. No aplica.</v>
      </c>
    </row>
    <row r="17" spans="1:18" s="57" customFormat="1" ht="23.25" customHeight="1" x14ac:dyDescent="0.2">
      <c r="A17" s="47" t="str">
        <f>+VLOOKUP($D17,'[1]Dirección General'!$A$6:$BD$15,A$11,0)</f>
        <v>DG05</v>
      </c>
      <c r="B17" s="48" t="str">
        <f t="shared" si="0"/>
        <v>2</v>
      </c>
      <c r="C17" s="48" t="str">
        <f t="shared" si="1"/>
        <v>2</v>
      </c>
      <c r="D17" s="49" t="s">
        <v>31</v>
      </c>
      <c r="E17" s="50" t="str">
        <f>+VLOOKUP($D17,'[1]POA-2022'!$B$9:$E$247,2,0)</f>
        <v xml:space="preserve">2 Prestar servicios con estándares de calidad para afianzar la confianza de la población </v>
      </c>
      <c r="F17" s="49" t="str">
        <f>+VLOOKUP($D17,'[1]POA-2022'!$B$9:$E$247,3,0)</f>
        <v>Eficiencia</v>
      </c>
      <c r="G17" s="50" t="str">
        <f>+VLOOKUP($D17,'[1]POA-2022'!$B$9:$E$247,4,0)</f>
        <v>7  Mejorar los estándares de calidad de la entidad</v>
      </c>
      <c r="H17" s="59" t="str">
        <f>+VLOOKUP($D17,'[1]Dirección General'!$A$6:$BC$15,H$11,0)</f>
        <v>2-Mejoramiento de la Calidad en los Procesos y Trámites de la Entidad</v>
      </c>
      <c r="I17" s="52" t="str">
        <f>+VLOOKUP($D17,'[1]Dirección General'!$A$6:$BC$15,I$11,0)</f>
        <v>Dirección General</v>
      </c>
      <c r="J17" s="52" t="str">
        <f>+VLOOKUP($D17,'[1]Dirección General'!$A$6:$BC$15,J$11,0)</f>
        <v xml:space="preserve">Ejecutar el Plan de tratamiento de riesgos de seguridad y privacidad de la información </v>
      </c>
      <c r="K17" s="52" t="str">
        <f>+VLOOKUP($D17,'[1]Dirección General'!$A$6:$BC$15,K$11,0)</f>
        <v xml:space="preserve">Determinar el nivel de ejecución del plan de tratamiento de riesgos de seguridad y privacidad de la información  de acuerdo a la normatividad vigente </v>
      </c>
      <c r="L17" s="55">
        <f>+VLOOKUP($D17,'[1]Dirección General'!$A$7:$BD$17,L$11,0)</f>
        <v>1</v>
      </c>
      <c r="M17" s="55">
        <f>+VLOOKUP($D17,'[1]Dirección General'!$A$6:$BC$15,M$11,0)</f>
        <v>1</v>
      </c>
      <c r="N17" s="58">
        <f>+VLOOKUP($D17,'[1]Dirección General'!$A$7:$BD$17,N$11,0)</f>
        <v>1</v>
      </c>
      <c r="O17" s="56" t="str">
        <f>+VLOOKUP($D17,'[1]Análisis DG'!$A$6:$T$15,O$11,0)</f>
        <v>No aplica, acción semestral</v>
      </c>
      <c r="P17" s="56" t="str">
        <f>+VLOOKUP($D17,'[1]Análisis DG'!$A$6:$T$15,P$11,0)</f>
        <v>1. Identificación a través de herramientas tecnológicas de riesgos técnicos que afectan la información de la entidad, ajustes en la herramienta integra para la documentación de la identificación de riesgos de seguridad de la información de acuerdo con la nueva metodología del DAFP, se crea documento sobre guía de identificación de riesgos para seguridad de la información.
2. Inconvenientes presentados, retrasos en la identificación por el cifrado de la información, que en positivo permitió identificar algunas falencias tecnológicas, de socialización y de identificación que han aportado al conocimiento y a las mejoras que se vienen presentando
3. Implementación de nuevos controles para todo el personal, refuerzos tecnológico, análisis de vulnerabilidades e inicio de cierres de brecha, controles de seguimiento a los usuarios y correos electrónicos</v>
      </c>
      <c r="Q17" s="56" t="str">
        <f>+VLOOKUP($D17,'[1]Análisis DG'!$A$6:$T$15,Q$11,0)</f>
        <v>No aplica, acción semestral</v>
      </c>
      <c r="R17" s="56" t="str">
        <f>+VLOOKUP($D17,'[1]Análisis DG'!$A$6:$T$15,R$11,0)</f>
        <v>1. Resultados Alcanzados a la fecha
Gestión de riesgos: 
Se realiza la configuración y parametrización dentro de la herramienta integra en el módulo para la gestión de riesgos de seguridad de la información.
Se identifican riesgos de seguridad en la información transversales a la entidad, documentados en una herramienta Excel entregada por el DAFP. 
Se inicia con la creación y una guía metodológica para la identificación de riesgos de seguridad de la información de acuerdo con lo estipulado por el departamento administrativo de la función pública en su guía de identificación de riesgos.
Se registra y hace seguimiento a reisgos en integra.
Comoparte de la gestión de riesgos de seguridad de la Información se apoya en la gestión de los dos incidentes de seguridad de la informacion que a continuación se detalla: 
En el presente año, se realiza y publica la documentación relacionada con el procedimiento de incidentes de seguridad de la información basados en la ISO 270035. 
Para ambos incidentes como oficial de seguridad de la información se presentan las necesidades de actualización de la red y la plataforma tecnológica, teniendo en cuenta las vulnerabilidades que pudieron ser explotadas en cada uno de los incidentes, recomendación acatada en el segundo incidente 
Se presenta la  necesidad de adquirir herramientas que permitan hacer seguimientos al tráfrico irregular.
Se solicita al área de soporte tecnológico la implementación de controles nuevos de seguimiento a usuarios comportamiento y accesos.
2. Inconvenientes presentados: Retrasos en la continuidad del trabajo debeido a qieue se presentaron dos incidentes de seguridad que dieron como resultado el cifrado de la información, lo que implico demoras en la ejecución de las actividades y permintió identificar la necesidad de invertir en temas de seguridad de la información y perimetral.
3. Acciones de Mejora si aplican Implementación: Adquisición de herramientas de seguimiento y mitigación de intrusiones, conformación de un equipo de trabajo dedicado a los temas de seguridad y protección de la información digital y fíisica, apoyo de la dirección en la implementación de controles para todo el personal.</v>
      </c>
    </row>
    <row r="18" spans="1:18" s="57" customFormat="1" ht="23.25" customHeight="1" x14ac:dyDescent="0.2">
      <c r="A18" s="47" t="str">
        <f>+VLOOKUP($D18,'[1]Dirección General'!$A$6:$BD$15,A$11,0)</f>
        <v>DG06</v>
      </c>
      <c r="B18" s="48" t="str">
        <f t="shared" si="0"/>
        <v>2</v>
      </c>
      <c r="C18" s="48" t="str">
        <f t="shared" si="1"/>
        <v>2</v>
      </c>
      <c r="D18" s="49" t="s">
        <v>32</v>
      </c>
      <c r="E18" s="50" t="str">
        <f>+VLOOKUP($D18,'[1]POA-2022'!$B$9:$E$247,2,0)</f>
        <v xml:space="preserve">2 Prestar servicios con estándares de calidad para afianzar la confianza de la población </v>
      </c>
      <c r="F18" s="49" t="str">
        <f>+VLOOKUP($D18,'[1]POA-2022'!$B$9:$E$247,3,0)</f>
        <v>Eficiencia</v>
      </c>
      <c r="G18" s="50" t="str">
        <f>+VLOOKUP($D18,'[1]POA-2022'!$B$9:$E$247,4,0)</f>
        <v>7  Mejorar los estándares de calidad de la entidad</v>
      </c>
      <c r="H18" s="59" t="str">
        <f>+VLOOKUP($D18,'[1]Dirección General'!$A$6:$BC$15,H$11,0)</f>
        <v>2-Mejoramiento de la Calidad en los Procesos y Trámites de la Entidad</v>
      </c>
      <c r="I18" s="52" t="str">
        <f>+VLOOKUP($D18,'[1]Dirección General'!$A$6:$BC$15,I$11,0)</f>
        <v>Dirección General</v>
      </c>
      <c r="J18" s="52" t="str">
        <f>+VLOOKUP($D18,'[1]Dirección General'!$A$6:$BC$15,J$11,0)</f>
        <v>Ejecutar el Plan de seguridad y privacidad de la información</v>
      </c>
      <c r="K18" s="52" t="str">
        <f>+VLOOKUP($D18,'[1]Dirección General'!$A$6:$BC$15,K$11,0)</f>
        <v>Determinar el nivel de ejecución del plan de seguridad y privacidad de la información de acuerdo a la normatividad vigente</v>
      </c>
      <c r="L18" s="55">
        <f>+VLOOKUP($D18,'[1]Dirección General'!$A$7:$BD$17,L$11,0)</f>
        <v>1</v>
      </c>
      <c r="M18" s="55">
        <f>+VLOOKUP($D18,'[1]Dirección General'!$A$6:$BC$15,M$11,0)</f>
        <v>1</v>
      </c>
      <c r="N18" s="58">
        <f>+VLOOKUP($D18,'[1]Dirección General'!$A$7:$BD$17,N$11,0)</f>
        <v>1</v>
      </c>
      <c r="O18" s="56" t="str">
        <f>+VLOOKUP($D18,'[1]Análisis DG'!$A$6:$T$15,O$11,0)</f>
        <v>No aplica, acción semestral</v>
      </c>
      <c r="P18" s="56" t="str">
        <f>+VLOOKUP($D18,'[1]Análisis DG'!$A$6:$T$15,P$11,0)</f>
        <v>1. Se ha documentado el proceso de seguridad de la información se vio la necesidad de mejorar y ajustar procedimientos de incidentes y crear una guia para la identificación de riesgos de seguridad de la información.
2. Retrasos en la implementación y ajustes documentales por el tema del incidente, verificación y ajustes de acuerdo con la nueva normatividad de la ISO 27002:2022 a la espera de la actualización de la norma, normatividad vigente y falta de personal para apoyar la gestión
3. Verificación de los requerimientos normativos frente al equipo de trabajo de seguridad de la información, evaluación de usuarios activos en la entidad incluidos contratistas, capacitación certificada por Fortinet para funcionarios y contratistas, mejoras de implementación de cara a la nueva versión de la ISO, espera de ajustes por parte de MINTIC frente a infraestructura crítica cibernética, inicio de proceso de identificación BIA, actualización BD personales ante la SIC.</v>
      </c>
      <c r="Q18" s="56" t="str">
        <f>+VLOOKUP($D18,'[1]Análisis DG'!$A$6:$T$15,Q$11,0)</f>
        <v>No aplica, acción semestral</v>
      </c>
      <c r="R18" s="56" t="str">
        <f>+VLOOKUP($D18,'[1]Análisis DG'!$A$6:$T$15,R$11,0)</f>
        <v>1. Resultados Alcanzados a la fecha
Activos de información: se apoya la entidad en la identificación de los activos de información su valoración su publicación en la página web de acuerdo a la ley 1712 y la identificación del inventario de activos para ser reportado ante la sic de datos personales.
Gestión de riesgos: se realiza la configuración y parametrización dentro de la herramienta integra en el módulo para la gestión de riesgos de seguridad de la información, se identifican riesgos de seguridad en la información transversales a la entidad, documentados en una herramienta Excel entregada por el DAFP. se inicia con la creación y una guía metodológica para la identificación de riesgos de seguridad de la información de acuerdo con lo estipulado por el departamento administrativo de la función pública en su guía de identificación de riesgos.
Gestión de incidentes de seguridad de la información: en el presente año, se realiza y publica la documentación relacionada con el procedimiento de incidentes de seguridad de la información basados en la ISO 270035. Se apoya en la atención de los 2 incidentes presentados en el año el primero en febrero 6 y el segundo en octubre 3, para ambos incidentes como oficial de seguridad de la información se presentan las necesidades de actualización de la red y la plataforma tecnológica, teniendo en cuenta las vulnerabilidades que pudieron ser explotadas en cada uno de los incidentes, recomendación acatada en el segundo incidente recuperando la operación incluyendo herramientas de protección de seguridad de la información.
Se solicita al área de soporte tecnológico la implementación de controles nuevos de seguimiento a usuarios comportamiento y accesos.
cambio y cultura: durante la vigencia de este contrato se generaron presentaciones y espacios de capacitación sobre temas de seguridad de la información, se solicitaron piezas de comunicación informando sobre los lineamientos para accesos de usuario, cambios de contraseña, uso de VPN y consejos que se deben tener en cuenta para continuar protegiendo la información de la entidad. se participó en las inducciones y reducciones del personal de la entidad.
Verificación de requisitos legales: se realizó la actualización de la matriz de requisitos legales correspondientes a seguridad de la información de acuerdo con los cambios normativos del presente año.
Protección de datos personales: se consolida el inventario de datos personales a partir del inventario de activos de información recopilado por la entidad y cada uno de sus procesos y áreas, se mantuvo constante comunicación con la superintendencia de industria y comercio apoyando en la presentación derivada de los 2 ataques cibernéticos informando a este ente de control lo sucedido y dando respuesta a las inquietudes y requerimientos solicitados por la misma.
2. Inconvenientes presentados: Retrasos en la continuidad del trabajo debeido a qieue se presentaron dos incidentes de seguridad que dieron como resultado el cifrado de la información, lo que implico demoras en la ejecución de las actividades y permintió identificar la necesidad de invertir en temas de seguridad de la información y perimetral.
3. Acciones de Mejora si aplican Implementación: Adquisición de herramientas de seguimiento y mitigación de intrusiones, conformación de un equipo de trabajo dedicado a los temas de seguridad y protección de la información digital y fíisica, apoyo de la dirección en la implementación de controles para todo el personal.</v>
      </c>
    </row>
    <row r="19" spans="1:18" s="57" customFormat="1" ht="23.25" customHeight="1" x14ac:dyDescent="0.2">
      <c r="A19" s="47" t="str">
        <f>+VLOOKUP($D19,'[1]Dirección General'!$A$6:$BD$15,A$11,0)</f>
        <v>DG07</v>
      </c>
      <c r="B19" s="48" t="str">
        <f t="shared" si="0"/>
        <v>4</v>
      </c>
      <c r="C19" s="48" t="str">
        <f t="shared" si="1"/>
        <v>5</v>
      </c>
      <c r="D19" s="49" t="s">
        <v>33</v>
      </c>
      <c r="E19" s="50" t="str">
        <f>+VLOOKUP($D19,'[1]POA-2022'!$B$9:$E$247,2,0)</f>
        <v>4 Contribuir a una Colombia legal y transparente mediante la implementación de acciones que mitiguen los efectos de la ilegalidad y la corrupción.</v>
      </c>
      <c r="F19" s="49" t="str">
        <f>+VLOOKUP($D19,'[1]POA-2022'!$B$9:$E$247,3,0)</f>
        <v>Transparencia</v>
      </c>
      <c r="G19" s="50" t="str">
        <f>+VLOOKUP($D19,'[1]POA-2022'!$B$9:$E$247,4,0)</f>
        <v xml:space="preserve">11 Implementar acciones de transparencia, participación ciudadana y rendición de cuentas para evitar la materialización de cualquier posible acto de corrupción </v>
      </c>
      <c r="H19" s="59" t="str">
        <f>+VLOOKUP($D19,'[1]Dirección General'!$A$6:$BC$15,H$11,0)</f>
        <v xml:space="preserve">5-Gestión de la Transparencia , Participación Ciudadana, Rendición de Cuentas y Lucha Contra la Ilegalidad. </v>
      </c>
      <c r="I19" s="52" t="str">
        <f>+VLOOKUP($D19,'[1]Dirección General'!$A$6:$BC$15,I$11,0)</f>
        <v>Dirección General</v>
      </c>
      <c r="J19" s="52" t="str">
        <f>+VLOOKUP($D19,'[1]Dirección General'!$A$6:$BC$15,J$11,0)</f>
        <v>Ejecutar actividades dentro de Subcomponentes del plan anticorrupción y atención al ciudadano</v>
      </c>
      <c r="K19" s="52" t="str">
        <f>+VLOOKUP($D19,'[1]Dirección General'!$A$6:$BC$15,K$11,0)</f>
        <v>Ejecutar actividades de Subcomponentes del plan anticorrupción y atención al ciudadano</v>
      </c>
      <c r="L19" s="53">
        <f>+VLOOKUP($D19,'[1]Dirección General'!$A$7:$BD$17,L$11,0)</f>
        <v>10</v>
      </c>
      <c r="M19" s="54">
        <f>+VLOOKUP($D19,'[1]Dirección General'!$A$6:$BC$15,M$11,0)</f>
        <v>10</v>
      </c>
      <c r="N19" s="58">
        <f>+VLOOKUP($D19,'[1]Dirección General'!$A$7:$BD$17,N$11,0)</f>
        <v>1</v>
      </c>
      <c r="O19" s="56" t="str">
        <f>+VLOOKUP($D19,'[1]Análisis DG'!$A$6:$T$15,O$11,0)</f>
        <v xml:space="preserve">1. Durante el primer trimestre de 2022 el Invima a mantenido informada a la comunidad a traves de sus redes sociales:
a.) 10 de febrero. Invima informa que esta trabajando en el restablecimiento  de su servidor web https://www.facebook.com/392908474103759/posts/5081350368592856/?sfnsn=scwspwa
Hemos habilitado algunos de nuestros canales, donde podrán realizar sus trámites y solicitudes urgentes.  https://www.facebook.com/392908474103759/posts/5084494488278444/?sfnsn=scwspwa
Invima informa sobre las medidas administrativas adoptadas para garantizar continuidad en la prestación de los servicios y trámites.
Para ampliar la información, consulte la Resolución No 2022500000 del 9 de febrero de 2022 . https://www.facebook.com/392908474103759/posts/5085391178188775/?sfnsn=scwspwa
b). 16 de febrero:  Informamos sobre las nuevas medidas administrativas para garantizar continuidad en la prestación de los servicios y trámites. https://www.facebook.com/392908474103759/posts/5104257849635441/?sfnsn=scwspwa
Desde ya puedes realizar a través de la plataforma PSE los pagos de tus trámites. Para mayor información sobre los trámites habilitados, consulta las... https://fb.watch/clBjHui4Zt/
c). invima restablece operaciones en puerto de Buenaventura y el aeropuerto el dorado de bogota https://www.facebook.com/392908474103759/posts/5131344143593478/?sfnsn=scwspwa
2, Pese a no tener portal web el invima ha informado constantemente a los ciudadanos a través dela redes sociales del Insitituo. 
Facebook:  Invima - Instituto Nacional de Vigilancia de Medicamentos y Alimentos 
Twitter: @invimacolombia
Instagram: Invima Colombia
You Tube
3. No aplica 
 </v>
      </c>
      <c r="P19" s="56" t="str">
        <f>+VLOOKUP($D19,'[1]Análisis DG'!$A$6:$T$15,P$11,0)</f>
        <v xml:space="preserve">1. . Durante el segundo trimestre del año, el Invima ha desarrollado una actividad de participación ciudadana con la realizion de facebook live #InvimaPorColombia y los temas abordados fueron: 
a).  20 de mayo, Tema: "¿Cómo reportar eventos adversos en E-Reporting y Vigiflow?".  https://www.facebook.com/InvimaColombia/videos/1055710598348361/
b). 27 de mayo , Tema: "Mercados abiertos para la exportación de alimentos". https://www.facebook.com/100066981366274/videos/309893941342683
2. Pese a la caida del portal Web, el instituo mantiene informada a la ciudadanía mediante sus redes sociales.
Facebook:  Invima - Instituto Nacional de Vigilancia de Medicamentos y Alimentos 
Twitter: @invimacolombia
Instagram: Invima Colombia
You Tube
3. No aplica 
3. No aplica </v>
      </c>
      <c r="Q19" s="56" t="str">
        <f>+VLOOKUP($D19,'[1]Análisis DG'!$A$6:$T$15,Q$11,0)</f>
        <v xml:space="preserve">1. Para el tercer trimestre de 2022, se realizaron las siguientes actividades dentro de Plan Anticorrupción y Atención Ciudadana, Rendición de Cuentas. https://www.invima.gov.co/rendicion-de-cuentas-2021
a) Estrategias de difusión externa
      - Medios de comunicación
      - Grupos de valor
      - Entes de control
      - Gremios
      - Comunidades
      - Comunidades afro
      - Indígenas 
Estrategia de difusión en redes sociales del Invima
Estrategia de difusión en el portal web
b) Estrategia interna de rendición de cuentas
c) Cuestionaria de preguntas y respuestas durante la trasmisión de la audiencia de rendicón de cuentas
d) publicación del Informe final
e) Publicación de encuesta de percepción
f) Publicación de plan de mejoramiento </v>
      </c>
      <c r="R19" s="56" t="str">
        <f>+VLOOKUP($D19,'[1]Análisis DG'!$A$6:$T$15,R$11,0)</f>
        <v xml:space="preserve">1. Durante la vigencia se hizo la ejecución de la actividades proyectadas, manteniendo la información actualizada en las redes sociales de la entidad.
2. No se presentaron inconvenientes 
3. No aplica </v>
      </c>
    </row>
    <row r="20" spans="1:18" s="57" customFormat="1" ht="23.25" customHeight="1" x14ac:dyDescent="0.2">
      <c r="A20" s="47" t="str">
        <f>+VLOOKUP($D20,'[1]Dirección General'!$A$6:$BD$15,A$11,0)</f>
        <v>DG08</v>
      </c>
      <c r="B20" s="48" t="str">
        <f t="shared" si="0"/>
        <v>2</v>
      </c>
      <c r="C20" s="48" t="str">
        <f t="shared" si="1"/>
        <v>3</v>
      </c>
      <c r="D20" s="60" t="s">
        <v>34</v>
      </c>
      <c r="E20" s="50" t="str">
        <f>+VLOOKUP($D20,'[1]POA-2022'!$B$9:$E$247,2,0)</f>
        <v xml:space="preserve">2 Prestar servicios con estándares de calidad para afianzar la confianza de la población </v>
      </c>
      <c r="F20" s="49" t="str">
        <f>+VLOOKUP($D20,'[1]POA-2022'!$B$9:$E$247,3,0)</f>
        <v>Eficiencia</v>
      </c>
      <c r="G20" s="50" t="str">
        <f>+VLOOKUP($D20,'[1]POA-2022'!$B$9:$E$247,4,0)</f>
        <v>8 Fortalecer la gestión de los procesos administrativos y de apoyo de la Entidad</v>
      </c>
      <c r="H20" s="59" t="str">
        <f>+VLOOKUP($D20,'[1]Dirección General'!$A$6:$BC$15,H$11,0)</f>
        <v>3-Fortalecimiento Institucional de la Gestión Administrativa y de Apoyo del Invima</v>
      </c>
      <c r="I20" s="52" t="str">
        <f>+VLOOKUP($D20,'[1]Dirección General'!$A$6:$BC$15,I$11,0)</f>
        <v>Dirección General</v>
      </c>
      <c r="J20" s="52" t="str">
        <f>+VLOOKUP($D20,'[1]Dirección General'!$A$6:$BC$15,J$11,0)</f>
        <v>Ejecutar el 95%  de los recursos del presupuesto de invesión apropiado para la vigencia</v>
      </c>
      <c r="K20" s="52" t="str">
        <f>+VLOOKUP($D20,'[1]Dirección General'!$A$6:$BC$15,K$11,0)</f>
        <v>Cumplir con la ejecución del presupuesto de inversión apropiado a la dependencia de acuerdo a los lineamientos establecidos por la Oficina Asesora de Planeación</v>
      </c>
      <c r="L20" s="61">
        <f>+VLOOKUP($D20,'[1]Dirección General'!$A$7:$BD$17,L$11,0)</f>
        <v>685880893.42150438</v>
      </c>
      <c r="M20" s="61">
        <f>+VLOOKUP($D20,'[1]Dirección General'!$A$6:$BC$15,M$11,0)</f>
        <v>18309042.100000001</v>
      </c>
      <c r="N20" s="58">
        <f>+VLOOKUP($D20,'[1]Dirección General'!$A$7:$BD$17,N$11,0)</f>
        <v>2.6694200517331335E-2</v>
      </c>
      <c r="O20" s="56" t="str">
        <f>+VLOOKUP($D20,'[1]Análisis DG'!$A$6:$T$15,O$11,0)</f>
        <v>1. Durante el primer trimestre del año se han venido elaborando los estudios previos del proceso contractual "Contrato con agencia de publicidad para la conceptualización, elaboración, producción y difusión de las campañas de educación sanitaria del Instituto para la vigencia 2022". Así como la búsqueda de cotizaciones para establecer el valor en el mercado de los servicios que se pretenden contratar.
2. El proceso fue cargado a la oficina contractual el pasado 5 de abril para poder iniciar con el trámite correspondiente al interior de la Entidad.</v>
      </c>
      <c r="P20" s="56" t="str">
        <f>+VLOOKUP($D20,'[1]Análisis DG'!$A$6:$T$15,P$11,0)</f>
        <v xml:space="preserve">1. Durante el segundo trimestre del año se adelantado los proceso contractuales 
a) Monitoreo de medios. Ticket 4153, El proceso fue aprobado por el comité asesor de contratación ayer, 30 de junio, y será publicado en SECOP II para dar inicio al proceso de selección del contratista 
b) Campaña educación sanitaria. Ticket 4102, 	
El documento de EP aún se encuentra en la etapa de revisión por parte del Grupo de Gestión Contractual.
2.  Se han solicitado modificaciones a los estudios previos y eso ha demorado el proceso contractual 
3. No aplica </v>
      </c>
      <c r="Q20" s="56" t="str">
        <f>+VLOOKUP($D20,'[1]Análisis DG'!$A$6:$T$15,Q$11,0)</f>
        <v xml:space="preserve">1. Durante el tercer trimestre del año se realizo la contratacion del monitoreo de medios.
a) proceso contractual con objeto:  Prestar el servicio de monitoreo de medios masivos de comunicación respecto de la publicidad de productos objeto de vigilancia sanitaria de las direcciones de medicamentos y alimentos del invima y análisis de contenidos mediáticos relacionados con el sector
2.  Por cambios de personal y procedimientos de aprobación de las campañas en el aplicativo SAMI de Presidencia, en ocasión al cambio de gobierno nacional, se evidencia una imposibilidad para cumplir los tiempos establecidos para ejecutar esta campaña. Por lo anterior, el 07 de septiembre se canceló la solicitud de trámite contractual.
3. No aplica </v>
      </c>
      <c r="R20" s="56" t="str">
        <f>+VLOOKUP($D20,'[1]Análisis DG'!$A$6:$T$15,R$11,0)</f>
        <v xml:space="preserve">1. Se realiza la contratación del monitoreo de medios, proceso contractual No. 723 de 2022, a la fecha ejecutado y en elaboración de acta de liquidación.  
2. No se presentaron dificultades durante la ejecución del contrato
3. No aplica </v>
      </c>
    </row>
    <row r="21" spans="1:18" s="57" customFormat="1" ht="23.25" customHeight="1" x14ac:dyDescent="0.2">
      <c r="A21" s="47" t="str">
        <f>+VLOOKUP($D21,'[1]Secretaría General'!$A$7:$BE$29,A$11,0)</f>
        <v>SG01</v>
      </c>
      <c r="B21" s="47" t="str">
        <f t="shared" si="0"/>
        <v>3</v>
      </c>
      <c r="C21" s="47" t="str">
        <f t="shared" si="1"/>
        <v>4</v>
      </c>
      <c r="D21" s="60" t="s">
        <v>35</v>
      </c>
      <c r="E21" s="50" t="str">
        <f>+VLOOKUP($D21,'[1]POA-2022'!$B$9:$E$247,2,0)</f>
        <v>3 Fortalecer la gestión del conocimiento, capacidades y competencias de los servidores públicos de la institución.</v>
      </c>
      <c r="F21" s="49" t="str">
        <f>+VLOOKUP($D21,'[1]POA-2022'!$B$9:$E$247,3,0)</f>
        <v>Eficiencia</v>
      </c>
      <c r="G21" s="50" t="str">
        <f>+VLOOKUP($D21,'[1]POA-2022'!$B$9:$E$247,4,0)</f>
        <v>10 Fortalecer la generación de conocimiento producto de las acciones misionales que sirva de insumo para la toma de decisiones de los actores internos y externos de la institución</v>
      </c>
      <c r="H21" s="59" t="str">
        <f>+VLOOKUP($D21,'[1]Secretaría General'!$A$7:$BE$29,H$11,0)</f>
        <v>4-Desarrollo y Promulgación del Conocimiento Institucional</v>
      </c>
      <c r="I21" s="52" t="str">
        <f>+VLOOKUP($D21,'[1]Secretaría General'!$A$7:$BE$29,I$11,0)</f>
        <v>Secretaría General</v>
      </c>
      <c r="J21" s="52" t="str">
        <f>+VLOOKUP($D21,'[1]Secretaría General'!$A$7:$BE$29,J$11,0)</f>
        <v>Diseñar y ejecutar el Plan Institucional de Formación y Capacitación por Competencias</v>
      </c>
      <c r="K21" s="52" t="str">
        <f>+VLOOKUP($D21,'[1]Secretaría General'!$A$7:$BE$29,K$11,0)</f>
        <v>Fortalecer las competencias de los Servidores Públicos del Instituto PIFC</v>
      </c>
      <c r="L21" s="53">
        <f>+VLOOKUP($D21,'[1]Secretaría General'!$A$7:$BE$29,L$11,0)</f>
        <v>1</v>
      </c>
      <c r="M21" s="54">
        <f>+VLOOKUP($D21,'[1]Secretaría General'!$A$7:$BE$29,M$11,0)</f>
        <v>0</v>
      </c>
      <c r="N21" s="55">
        <f>+VLOOKUP($D21,'[1]Secretaría General'!$A$7:$BE$29,N$11,0)</f>
        <v>0</v>
      </c>
      <c r="O21" s="56" t="str">
        <f>+VLOOKUP($D21,'[1]Análisis SG'!$A$6:$T$25,O$11,0)</f>
        <v>No se han realizado actividades en primer trimestre</v>
      </c>
      <c r="P21" s="56" t="str">
        <f>+VLOOKUP($D21,'[1]Análisis SG'!$A$6:$T$25,P$11,0)</f>
        <v>No se han realizado actividades en segundo trimestre</v>
      </c>
      <c r="Q21" s="56" t="str">
        <f>+VLOOKUP($D21,'[1]Análisis SG'!$A$6:$T$25,Q$11,0)</f>
        <v>1. Resultados Alcanzados a la fecha: 
Para el tercer trimestre no se desarrollaron temas de capacitacion, sin embargo se gestiono el desarrollo de los estudios previos para el Congreso de Andicom con nùmero de ticket 4217 y Congreso de Auditoria Interna con nùmero de ticket 4290, estos no se finalizaron satisfactoriamente por parte de los proveedores. 
2. Inconvenientes presentados
NA 
3. Acciones de Mejora 
NA</v>
      </c>
      <c r="R21" s="56" t="str">
        <f>+VLOOKUP($D21,'[1]Análisis SG'!$A$6:$T$25,R$11,0)</f>
        <v xml:space="preserve">1. Resultados Alcanzados a la fecha: 
Para el desarrollo y cumplimiento de este indicador, se gestionaron dos temas de capacitación, sin embargo no se culminaron por los siguientes motivos:  
*Congreso de Andicom: Se gestionó el desarrollo de los estudios previos para el Congreso de Andicom con número de ticket 4217, este congreso no se finalizó satisfactoriamente por parte de los proveedores debido a que se gestiono a través de la modalidad de contratación directa, estos procesos de contratación son dispendiosos en elaboración, tiempo y requisitos que induce a que los proponentes desistan de nuestra participación en estos eventos, en esta ocasión el proveedor CINTEL desistió de contar con nuestra asistencia el día anterior del evento en el ultimo momento.
Congreso de Auditoria Interna: Durante la vigencia se gestionó el desarrollo de los estudios previos para el Congreso de Auditoría Interna con número de ticket 4290, este congreso no se finalizó satisfactoriamente por parte de los proveedores debido a que se radico en la modalidad de contratación directa, estos procesos de contratación son dispendiosos en elaboración, tiempo y requisitos que induce a que los proponentes desistan de nuestra participación en estos eventos, en esta ocasión el proveedor IIA Colombia, desistió de contar con nuestra asistencia el día anterior del evento en el último momento con la intención que los servidores pudieran asistir a estos importantes espacios de formación.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
2. Inconvenientes presentados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 </v>
      </c>
    </row>
    <row r="22" spans="1:18" s="57" customFormat="1" ht="23.25" customHeight="1" x14ac:dyDescent="0.2">
      <c r="A22" s="47" t="str">
        <f>+VLOOKUP($D22,'[1]Secretaría General'!$A$7:$BE$29,A$11,0)</f>
        <v>SG02</v>
      </c>
      <c r="B22" s="47" t="str">
        <f t="shared" si="0"/>
        <v>3</v>
      </c>
      <c r="C22" s="47" t="str">
        <f t="shared" si="1"/>
        <v>4</v>
      </c>
      <c r="D22" s="60" t="s">
        <v>36</v>
      </c>
      <c r="E22" s="50" t="str">
        <f>+VLOOKUP($D22,'[1]POA-2022'!$B$9:$E$247,2,0)</f>
        <v>3 Fortalecer la gestión del conocimiento, capacidades y competencias de los servidores públicos de la institución.</v>
      </c>
      <c r="F22" s="49" t="str">
        <f>+VLOOKUP($D22,'[1]POA-2022'!$B$9:$E$247,3,0)</f>
        <v>Eficiencia</v>
      </c>
      <c r="G22" s="50" t="str">
        <f>+VLOOKUP($D22,'[1]POA-2022'!$B$9:$E$247,4,0)</f>
        <v>10 Fortalecer la generación de conocimiento producto de las acciones misionales que sirva de insumo para la toma de decisiones de los actores internos y externos de la institución</v>
      </c>
      <c r="H22" s="59" t="str">
        <f>+VLOOKUP($D22,'[1]Secretaría General'!$A$7:$BE$29,H$11,0)</f>
        <v>4-Desarrollo y Promulgación del Conocimiento Institucional</v>
      </c>
      <c r="I22" s="52" t="str">
        <f>+VLOOKUP($D22,'[1]Secretaría General'!$A$7:$BE$29,I$11,0)</f>
        <v>Secretaría General</v>
      </c>
      <c r="J22" s="52" t="str">
        <f>+VLOOKUP($D22,'[1]Secretaría General'!$A$7:$BE$29,J$11,0)</f>
        <v xml:space="preserve">Ejecutar el Plan de Capacitacion acorde a la malla curricular e temas misionales y de apoyo </v>
      </c>
      <c r="K22" s="52" t="str">
        <f>+VLOOKUP($D22,'[1]Secretaría General'!$A$7:$BE$29,K$11,0)</f>
        <v>Fortalecer las competencias de los servidores Publicos del Invima</v>
      </c>
      <c r="L22" s="53">
        <f>+VLOOKUP($D22,'[1]Secretaría General'!$A$7:$BE$29,L$11,0)</f>
        <v>200</v>
      </c>
      <c r="M22" s="54">
        <f>+VLOOKUP($D22,'[1]Secretaría General'!$A$7:$BE$29,M$11,0)</f>
        <v>114</v>
      </c>
      <c r="N22" s="55">
        <f>+VLOOKUP($D22,'[1]Secretaría General'!$A$7:$BE$29,N$11,0)</f>
        <v>0.56999999999999995</v>
      </c>
      <c r="O22" s="56" t="str">
        <f>+VLOOKUP($D22,'[1]Análisis SG'!$A$6:$T$25,O$11,0)</f>
        <v xml:space="preserve">1. Resultados Alcanzados a la fecha: Durante el I trimestre del año, se  planificó y priorizo la ejecución del Plan de  Institucional de capacitación  - PIC , por inversión. 
*Se tiene proyectado radicar los estudios previos para la capacitación de las áreas misionales y de apoyo durante el II trimestre del año. 
* Se  realizaron fichas técnicas de análisis de riesgo para auditores y se encuentra en evaluación de propuestas comerciales para Seguridad de la Información y fundamentos en ITIL 4 . 
Así mismo se encuentran en proceso de cotización y elaboración de estudios.
2. Inconvenientes presentados: Falta de Talento Humano, para la gestión y desarrollo del Plan de Capacitaciòn.
3. Acciones de Mejora si aplica: Se solicitó el apoyo de practicantes para el área de capacitación, el cual se gestionó por parte de la Coordinación de Talento Humano.
</v>
      </c>
      <c r="P22" s="56" t="str">
        <f>+VLOOKUP($D22,'[1]Análisis SG'!$A$6:$T$25,P$11,0)</f>
        <v>1. Resultados Alcanzados a la fecha: 
Se adopto el Plan Institucional de Capacitacion no formal para el Desarrollo de Competencias de los Funcionarios Publicos del Instituto, bajo la Resoluciòn 2022002028 del 21 de Enero de 2022. 
Se realizaron estudios previos y analisis del sector para el desarrollo de las capacitaciones "Analisis de riesgo auditores, Seguridad de la Información" y se ejecuto la formaciòn "Fundamentos en ITIL 4" con la asistencia de once (11) Servidores publicos de la Oficina de Tecnologia de la Informaciòn, la cual fue ejecutada en el mes de junio.
2. Inconvenientes presentados
Falta de Talento Humano, para la gestion y desarrollo del Plan de Capacitaciòn.
3. Acciones de Mejora 
Seguimiento a la solicitud de la asignación de practicantes para el área de capacitación</v>
      </c>
      <c r="Q22" s="56" t="str">
        <f>+VLOOKUP($D22,'[1]Análisis SG'!$A$6:$T$25,Q$11,0)</f>
        <v xml:space="preserve">1. Resultados Alcanzados a la fecha: 
Durante el tercer trimestre se gestionaron los siguientes estudios previos y los analisis del sector para las las capacitaciones: 
*Auditoria basada en riesgos asociados al proceso de gestion de calidad 
* Capacitación en sistemas Gestión de la Seguridad de la Información ISO 27001:2013 
* Ley 1581 de  2012  Protección de Datos Personales y sus decretos reglamentarios 1377 del 2013; 1083 del 2015; Decreto 255 del 2022, con nùmero de ticket 4162.
Porcesos presentados y aprobados por el comité en la tercera presentación para ejecución durante el cuarto trimestre del presente año.
2. Inconvenientes presentados
NA 
3. Acciones de Mejora 
NA </v>
      </c>
      <c r="R22" s="56" t="str">
        <f>+VLOOKUP($D22,'[1]Análisis SG'!$A$6:$T$25,R$11,0)</f>
        <v>1. Resultados Alcanzados a la fecha:
En el cuarto trimestre del 2022, se gestionaron los siguientes temas de capacitación, asi: 
• Capacitación Auditoria basada en riesgo y Gestión de la información Ley 1581 de 2012 Protección de Datos Personales y sus decretos reglamentarios 1377 del 2013; 1083 del 2015; Decreto 255 del 2022:  Estos dos temas se unificaron, para un desarrollo adecuado, en donde se adelanto la elaboración de los estudios previos por modalidad de mínima cuantía, sin embargo debido a modificaciones de los requisitos que debían cumplir las cotizaciones para los nuevos procesos que se fueran a radicar, motivo por el cual se debió volver a solicitar las cotizaciones a los proveedores, por lo que entre tanto se continuo elaborando los estudios previos el análisis del sector y la matriz de riesgo, se logro reunir las tres propuestas comerciales, por lo que se termino la elaboración y revisión de estudios previos. Sin embargo, debido a que las cotizaciones no eran equiparables se volvió a solicitar a otros proveedores porque los mismos no quisieron cotizar con un costo más elevado, esto implicó realizar un cambio en los estudios previos en cuanto a modalidad a menor cuantía, se terminó radicando aproximadamente el 5 de junio, este proceso pasó 3 veces al Comité de Contratación, se realizo el cual se llevó a cabo con la Organización y Diseño Arquitectónico – ODA, en asociación con la Escuela EFPE, con una inscripcion de 88 servidores publicos inicialmente y de los cuales se certificaron 65 servidores publicos.
En estre trimeste se gestiono el tema "Auditoria basada en riesgos asociadas al proceso de gestion de calidad" con una intensidad horaria de 24 horas, adjudicado a AIC (Asociación Internacional de Consultoria), con una inscripcion de 46 servidores publicos inicialmente y de los cuales se certificaron 38 servidores publicos.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
2. Inconvenientes presentados: explicar el no cumplimiento de la meta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v>
      </c>
    </row>
    <row r="23" spans="1:18" s="57" customFormat="1" ht="23.25" customHeight="1" x14ac:dyDescent="0.2">
      <c r="A23" s="47" t="str">
        <f>+VLOOKUP($D23,'[1]Secretaría General'!$A$7:$BE$29,A$11,0)</f>
        <v>SG03</v>
      </c>
      <c r="B23" s="47" t="str">
        <f t="shared" si="0"/>
        <v>3</v>
      </c>
      <c r="C23" s="47" t="str">
        <f t="shared" si="1"/>
        <v>4</v>
      </c>
      <c r="D23" s="60" t="s">
        <v>37</v>
      </c>
      <c r="E23" s="50" t="str">
        <f>+VLOOKUP($D23,'[1]POA-2022'!$B$9:$E$247,2,0)</f>
        <v>3 Fortalecer la gestión del conocimiento, capacidades y competencias de los servidores públicos de la institución.</v>
      </c>
      <c r="F23" s="49" t="str">
        <f>+VLOOKUP($D23,'[1]POA-2022'!$B$9:$E$247,3,0)</f>
        <v>Eficiencia</v>
      </c>
      <c r="G23" s="50" t="str">
        <f>+VLOOKUP($D23,'[1]POA-2022'!$B$9:$E$247,4,0)</f>
        <v>10 Fortalecer la generación de conocimiento producto de las acciones misionales que sirva de insumo para la toma de decisiones de los actores internos y externos de la institución</v>
      </c>
      <c r="H23" s="59" t="str">
        <f>+VLOOKUP($D23,'[1]Secretaría General'!$A$7:$BE$29,H$11,0)</f>
        <v>4-Desarrollo y Promulgación del Conocimiento Institucional</v>
      </c>
      <c r="I23" s="52" t="str">
        <f>+VLOOKUP($D23,'[1]Secretaría General'!$A$7:$BE$29,I$11,0)</f>
        <v>Secretaría General</v>
      </c>
      <c r="J23" s="52" t="str">
        <f>+VLOOKUP($D23,'[1]Secretaría General'!$A$7:$BE$29,J$11,0)</f>
        <v>Ejecutar el Plan de Capacitación acorde a la malla curricular en temas Misionales y de apoyo</v>
      </c>
      <c r="K23" s="52" t="str">
        <f>+VLOOKUP($D23,'[1]Secretaría General'!$A$7:$BE$29,K$11,0)</f>
        <v>Fortalecer las competencias de los Inspectores del Invima</v>
      </c>
      <c r="L23" s="53">
        <f>+VLOOKUP($D23,'[1]Secretaría General'!$A$7:$BE$29,L$11,0)</f>
        <v>400</v>
      </c>
      <c r="M23" s="54">
        <f>+VLOOKUP($D23,'[1]Secretaría General'!$A$7:$BE$29,M$11,0)</f>
        <v>0</v>
      </c>
      <c r="N23" s="55">
        <f>+VLOOKUP($D23,'[1]Secretaría General'!$A$7:$BE$29,N$11,0)</f>
        <v>0</v>
      </c>
      <c r="O23" s="56" t="str">
        <f>+VLOOKUP($D23,'[1]Análisis SG'!$A$6:$T$25,O$11,0)</f>
        <v>1. Resultados Alcanzados a la fecha Se realizo la planificación y prioirzacion  para la ejecución PIC 2022 capacitaciones por inversion,  se realizaron fichas tecnicas de analisis de riesgo auditores, Seguridad de la Información y fundamentos en ITIL 4, asi mismo se encuentra en proceso de cotizacion y elaboración de estudios previos.
2. Inconvenientes presentados Falta de Talento Humano, para la gestion y desarrollo del Plan de Capacitaciòn.
3. Acciones de Mejora si aplican NA</v>
      </c>
      <c r="P23" s="56" t="str">
        <f>+VLOOKUP($D23,'[1]Análisis SG'!$A$6:$T$25,P$11,0)</f>
        <v>1. Resultados Alcanzados a la fecha:
Se adopto el Plan Institucional de Capacitacion no formal para el Desarrollo de Competencias de los Funcionarios Publicos del Instituto, bajo la Resoluciòn 2022002028 del 21 de Enero de 2022.
En el segundo trimestre se gestiono la elaboraciòn de los estudios previos, para la ejecución (capacitaciones por inversion) de  HACCP,  Espectroscopia, Limpieza y Sanidad, Deteccion molecular de Patogenos, con la proyeccion de 170 servidores publicos asistentes.
2. Inconvenientes presentados:
Falta de Talento Humano, para la gestion y desarrollo del Plan de Capacitaciòn.
3. Acciones de Mejora 
Seguimiento a la solicitud de la asignación de practicantes para el área de capacitación</v>
      </c>
      <c r="Q23" s="56" t="str">
        <f>+VLOOKUP($D23,'[1]Análisis SG'!$A$6:$T$25,Q$11,0)</f>
        <v>1. Resultados Alcanzados a la fecha:
Radicación de los estudios previos para la "Prestacion de servicios de formación de las áreas misionales y de apoyo establecido en el plan institucional de capacitación, mediante el ticket No. 4291, sinembargo fue cerrado por parte del Grupo des gestiòn contractual.
Por lo anterior, se realizaron los austes y se radicaron nuevamente los estudios previos para contratación directa con la Universidad de Antioquia UDEA con el objeto: ·"Prestar el servicio de formaciòn de las áreas misionales y de apoyo establecido en el Plan Institucional de Capacitación". 
Se tiene prevista su ejecución en el cuarto trimestre del presente año.
2. Inconvenientes presentados:
NA
3. Acciones de Mejora 
NA</v>
      </c>
      <c r="R23" s="56" t="str">
        <f>+VLOOKUP($D23,'[1]Análisis SG'!$A$6:$T$25,R$11,0)</f>
        <v>1. Resultados Alcanzados a la fecha: 
Para el cumplimiento de este indicador, en el cuarto periodo se gestionó el desarrollo de los estudios previos, para la ejecución de 12 tematicas realizadas inicialmente por las areas misionales, asi: 
*Estudio previso: "Prestacion de servicios de formación de las áreas misionales y de apoyo establecido en el plan institucional de capacitación", se radico mediante el ticket No. 4291 por cada temática contenida en la malla. Posteriormente se gestionó el proceso de contratación por modalidad directa, sin embargo.. Por último, se gestionó por tercera vez, adelantar un convenio interadministrativo, sin embargo, la Universidad de Antioquia, desistió debido al tiempo destinado para la ejecución. Para el desarrollo de esta tematica se tenia programada la asistencia de 586 servidores publicos. 
2. Inconvenientes presentados
La especificidad de los temas de capacitación no permitieron tener acceso a diferentes ofertas académicas. 
3. Acciones de Mejora 
Como plan de acción se solicitaran las necesidades de capacitación de las diferentes dependencias oportunamente, es decir en el tercer trimestre del año vigente, para comenzar a realizar la gestión de su ejecución en el cuarto trimestre del año vigente.</v>
      </c>
    </row>
    <row r="24" spans="1:18" s="57" customFormat="1" ht="23.25" customHeight="1" x14ac:dyDescent="0.2">
      <c r="A24" s="47" t="str">
        <f>+VLOOKUP($D24,'[1]Secretaría General'!$A$7:$BE$29,A$11,0)</f>
        <v>SG04</v>
      </c>
      <c r="B24" s="47" t="str">
        <f t="shared" si="0"/>
        <v>3</v>
      </c>
      <c r="C24" s="47" t="str">
        <f t="shared" si="1"/>
        <v>4</v>
      </c>
      <c r="D24" s="60" t="s">
        <v>38</v>
      </c>
      <c r="E24" s="50" t="str">
        <f>+VLOOKUP($D24,'[1]POA-2022'!$B$9:$E$247,2,0)</f>
        <v>3 Fortalecer la gestión del conocimiento, capacidades y competencias de los servidores públicos de la institución.</v>
      </c>
      <c r="F24" s="49" t="str">
        <f>+VLOOKUP($D24,'[1]POA-2022'!$B$9:$E$247,3,0)</f>
        <v>Eficiencia</v>
      </c>
      <c r="G24" s="50" t="str">
        <f>+VLOOKUP($D24,'[1]POA-2022'!$B$9:$E$247,4,0)</f>
        <v>10 Fortalecer la generación de conocimiento producto de las acciones misionales que sirva de insumo para la toma de decisiones de los actores internos y externos de la institución</v>
      </c>
      <c r="H24" s="59" t="str">
        <f>+VLOOKUP($D24,'[1]Secretaría General'!$A$7:$BE$29,H$11,0)</f>
        <v>4-Desarrollo y Promulgación del Conocimiento Institucional</v>
      </c>
      <c r="I24" s="52" t="str">
        <f>+VLOOKUP($D24,'[1]Secretaría General'!$A$7:$BE$29,I$11,0)</f>
        <v>Secretaría General</v>
      </c>
      <c r="J24" s="52" t="str">
        <f>+VLOOKUP($D24,'[1]Secretaría General'!$A$7:$BE$29,J$11,0)</f>
        <v>Ejecutar el Plan de Capacitación acorde a la malla curricular en temas Misionales y de apoyo</v>
      </c>
      <c r="K24" s="52" t="str">
        <f>+VLOOKUP($D24,'[1]Secretaría General'!$A$7:$BE$29,K$11,0)</f>
        <v>Fortalecer las competencias de los Inspectores en temas misionales</v>
      </c>
      <c r="L24" s="53">
        <f>+VLOOKUP($D24,'[1]Secretaría General'!$A$7:$BE$29,L$11,0)</f>
        <v>10</v>
      </c>
      <c r="M24" s="54">
        <f>+VLOOKUP($D24,'[1]Secretaría General'!$A$7:$BE$29,M$11,0)</f>
        <v>2</v>
      </c>
      <c r="N24" s="55">
        <f>+VLOOKUP($D24,'[1]Secretaría General'!$A$7:$BE$29,N$11,0)</f>
        <v>0.2</v>
      </c>
      <c r="O24" s="56" t="str">
        <f>+VLOOKUP($D24,'[1]Análisis SG'!$A$6:$T$25,O$11,0)</f>
        <v>1. Resultados Alcanzados a la fecha Se realizo la planificación y prioirzacion  para la ejecución PIC 2022 capacitaciones por inversion,  se realizaron fichas tecnicas de analisis de riesgo auditores, Seguridad de la Información y fundamentos en ITIL 4, asi mismo se encuentra en proceso de cotizacion y elaboración de estudios previos.
2. Inconvenientes presentados Falta de Talento Humano, para la gestion y desarrollo del Plan de Capacitaciòn.
3. Acciones de Mejora si aplican NA</v>
      </c>
      <c r="P24" s="56" t="str">
        <f>+VLOOKUP($D24,'[1]Análisis SG'!$A$6:$T$25,P$11,0)</f>
        <v>1. Resultados Alcanzados a la fecha: 
Se adopto el Plan Institucional de Capacitacion no formal para el Desarrollo de Competencias de los Funcionarios Publicos del Instituto, bajo la Resoluciòn 2022002028 del 21 de Enero de 2022.
Se realizo la planificación y prioirzacion  para la ejecución PIC 2022, asi: 
En el mes de junio se ejecuto la capacitación en  fundamentos en ITIL 4, asi mismo se encuentra  en proceso de cotizacion y elaboración de estudios previos, las capacitaciones: 
Analisis de riesgo Auditores, Seguridad de la Información, HACCP, Espectroscopia, Limpieza y Sanidad y Detección molecular de patógenos.
2. Inconvenientes presentados:
Falta de Talento Humano, para la gestion y desarrollo del Plan de Capacitaciòn.
3. Acciones de Mejora 
Seguimiento a la solicitud de la asignación de practicantes para el área de capacitación</v>
      </c>
      <c r="Q24" s="56" t="str">
        <f>+VLOOKUP($D24,'[1]Análisis SG'!$A$6:$T$25,Q$11,0)</f>
        <v>1. Resultados Alcanzados a la fecha:
Radicación de los estudios previos para la "Prestacion de servicios de formación de las áreas misionales y de apoyo establecido en el plan institucional de capacitación, mediante el ticket No. 4291, sinembargo fue cerrado por parte del Grupo des gestiòn contractual.
Por lo anterior, se realizaron los austes y se radicaron nuevamente los estudios previos para contratación directa con la Universidad de Antioquia UDEA con el objeto: ·"Prestar el servicio de formaciòn de las áreas misionales y de apoyo establecido en el Plan Institucional de Capacitación". 
Se tiene prevista su ejecución en el cuarto trimestre del presente año.
2. Inconvenientes presentados:
NA
3. Acciones de Mejora 
NA</v>
      </c>
      <c r="R24" s="56" t="str">
        <f>+VLOOKUP($D24,'[1]Análisis SG'!$A$6:$T$25,R$11,0)</f>
        <v>1. Resultados Alcanzados a la fecha: 
Para el cumplimiento de este indicador, en el cuarto periodo se gestionó el desarrollo de los estudios previos, para la ejecución de 12 tematicas realizadas inicialmente por las areas misionales, asi: 
*Se gestionó el estudio previo "Prestación de servicios de formación de las áreas misionales y de apoyo establecido en el plan institucional de capacitación", se radico mediante el ticket No. 4291 por cada temática contenida en la malla. Posteriormente se gestionó el proceso de contratación por modalidad directa, sin embargo, por último, se gestionó por tercera vez, adelantar un convenio interadministrativo, sin embargo, la Universidad de Antioquia, desistió debido al tiempo destinado para la ejecución, por ende no se ejecuto. Para el desarrollo de esta tematica se tenia programada la asistencia de 586 servidores publicos. 
Asi mismo, se gestionó y ejecutó la capacitación de Bancos de Sangre y Medicina Transfusional, para (3) tres funcionarias de la Dirección de Medicamentos y Productos Biológicos del Invima, mediante el ticket No. 4241. Se radicó el 15 de julio de 2022 y se ejecutó durante el periodo comprendido entre el 13 al 16 de Octubre de 2022.
2. Inconvenientes presentados
La especificidad de los temas de capacitación no permitieron tener acceso a diferentes ofertas académicas. 
3. Acciones de Mejora 
Como plan de acción se solicitaran las necesidades de capacitación de las diferentes dependencias oportunamente.</v>
      </c>
    </row>
    <row r="25" spans="1:18" s="57" customFormat="1" ht="23.25" customHeight="1" x14ac:dyDescent="0.2">
      <c r="A25" s="47" t="str">
        <f>+VLOOKUP($D25,'[1]Secretaría General'!$A$7:$BE$29,A$11,0)</f>
        <v>SG05</v>
      </c>
      <c r="B25" s="47" t="str">
        <f t="shared" si="0"/>
        <v>3</v>
      </c>
      <c r="C25" s="47" t="str">
        <f t="shared" si="1"/>
        <v>4</v>
      </c>
      <c r="D25" s="60" t="s">
        <v>39</v>
      </c>
      <c r="E25" s="50" t="str">
        <f>+VLOOKUP($D25,'[1]POA-2022'!$B$9:$E$247,2,0)</f>
        <v>3 Fortalecer la gestión del conocimiento, capacidades y competencias de los servidores públicos de la institución.</v>
      </c>
      <c r="F25" s="49" t="str">
        <f>+VLOOKUP($D25,'[1]POA-2022'!$B$9:$E$247,3,0)</f>
        <v>Eficiencia</v>
      </c>
      <c r="G25" s="50" t="str">
        <f>+VLOOKUP($D25,'[1]POA-2022'!$B$9:$E$247,4,0)</f>
        <v>10 Fortalecer la generación de conocimiento producto de las acciones misionales que sirva de insumo para la toma de decisiones de los actores internos y externos de la institución</v>
      </c>
      <c r="H25" s="59" t="str">
        <f>+VLOOKUP($D25,'[1]Secretaría General'!$A$7:$BE$29,H$11,0)</f>
        <v>4-Desarrollo y Promulgación del Conocimiento Institucional</v>
      </c>
      <c r="I25" s="52" t="str">
        <f>+VLOOKUP($D25,'[1]Secretaría General'!$A$7:$BE$29,I$11,0)</f>
        <v>Secretaría General</v>
      </c>
      <c r="J25" s="52" t="str">
        <f>+VLOOKUP($D25,'[1]Secretaría General'!$A$7:$BE$29,J$11,0)</f>
        <v xml:space="preserve">Fortalecer el desarrollo del conocimiento y competencias tecnicas en los Servidores Públicos de Carrera Administrativa y/o de Libre Nombramiento y Remoción dentro del marco del Convenio ICETEX </v>
      </c>
      <c r="K25" s="52" t="str">
        <f>+VLOOKUP($D25,'[1]Secretaría General'!$A$7:$BE$29,K$11,0)</f>
        <v xml:space="preserve">Fortalecer el desarrollo del conocimiento y competencias tecnicas en los Servidores Públicos de Carrera Administrativa y/o de Libre Nombramiento y Remoción </v>
      </c>
      <c r="L25" s="53">
        <f>+VLOOKUP($D25,'[1]Secretaría General'!$A$7:$BE$29,L$11,0)</f>
        <v>60</v>
      </c>
      <c r="M25" s="54">
        <f>+VLOOKUP($D25,'[1]Secretaría General'!$A$7:$BE$29,M$11,0)</f>
        <v>51</v>
      </c>
      <c r="N25" s="55">
        <f>+VLOOKUP($D25,'[1]Secretaría General'!$A$7:$BE$29,N$11,0)</f>
        <v>0.85</v>
      </c>
      <c r="O25" s="56" t="str">
        <f>+VLOOKUP($D25,'[1]Análisis SG'!$A$6:$T$25,O$11,0)</f>
        <v>1. Resultados Alcanzados a la fecha: Se recibieron 17 solicitudes de educación formal asi:
*2: Pregrado
*7: Postgrado
*8:Maestria
2. Inconvenientes presentados: N/A
3. Acciones de Mejora si aplican: N/A</v>
      </c>
      <c r="P25" s="56" t="str">
        <f>+VLOOKUP($D25,'[1]Análisis SG'!$A$6:$T$25,P$11,0)</f>
        <v>1. Resultados Alcanzados a la fecha:
Se recibieron y gestionaron 12 solicitudes de formación formal, asi:
* 9 Servidores Publicos por Especializaciòn
* 3 Servidores Publicos por Maestria.
2. Inconvenientes presentados:
NA
3. Acciones de Mejora 
NA</v>
      </c>
      <c r="Q25" s="56" t="str">
        <f>+VLOOKUP($D25,'[1]Análisis SG'!$A$6:$T$25,Q$11,0)</f>
        <v>1. Resultados Alcanzados a la fecha:
Se recibieron y gestionaron durante  el tercer trimestre, 16 solicitudes de servidores publicos de formación formal, asi: 
* 13 Servidores Publicos por Especialización
* 3 Servidores Publicos por Maestria.
2. Inconvenientes presentados:
NA
3. Acciones de Mejora 
Solicitar ajuste de meta de indicador, debido al incremento de solicitudes por parte de la funcionarios públicos.</v>
      </c>
      <c r="R25" s="56" t="str">
        <f>+VLOOKUP($D25,'[1]Análisis SG'!$A$6:$T$25,R$11,0)</f>
        <v>1. Resultados Alcanzados a la fecha:
En el periodo comprendido, se recibieron y gestionaron durante el cuarto trimestre,  6 solicitudes  servidores publicos para su formación formal, asi: 
* 2 Servidores Publicos por Maestría
* 4 Servidores Publicos por Especialización
En el transcurso del año se recibieron 51 solicitudes de las cuales todas fueron aprobadas, sin embargo al comienzo del año se planteó la meta de 45 servidores a recibir el beneficio y de acuerdo a los ultimos reportes del trimestre se recibieron más solicitudes de la meta acordada inicialmente, esto genero que se solicitara apliación a 60, para el cuarto trimestre, se llegó a un resultado de 51 servidores aprobados para el convenio INVIMA-ICETEX. Por ser un indicador a demanda, no se puede determinar la cantidad de solicitudes a recibir. 
2. Inconvenientes presentados:
NA
3. Acciones de Mejora 
N/A</v>
      </c>
    </row>
    <row r="26" spans="1:18" s="57" customFormat="1" ht="23.25" customHeight="1" x14ac:dyDescent="0.2">
      <c r="A26" s="47" t="str">
        <f>+VLOOKUP($D26,'[1]Secretaría General'!$A$7:$BE$29,A$11,0)</f>
        <v>SG06</v>
      </c>
      <c r="B26" s="47" t="str">
        <f t="shared" si="0"/>
        <v>3</v>
      </c>
      <c r="C26" s="47" t="str">
        <f t="shared" si="1"/>
        <v>4</v>
      </c>
      <c r="D26" s="60" t="s">
        <v>40</v>
      </c>
      <c r="E26" s="50" t="str">
        <f>+VLOOKUP($D26,'[1]POA-2022'!$B$9:$E$247,2,0)</f>
        <v>3 Fortalecer la gestión del conocimiento, capacidades y competencias de los servidores públicos de la institución.</v>
      </c>
      <c r="F26" s="49" t="str">
        <f>+VLOOKUP($D26,'[1]POA-2022'!$B$9:$E$247,3,0)</f>
        <v>Eficiencia</v>
      </c>
      <c r="G26" s="50" t="str">
        <f>+VLOOKUP($D26,'[1]POA-2022'!$B$9:$E$247,4,0)</f>
        <v xml:space="preserve">9 Implementar acciones para el desarrollo de las aptitudes, habilidades y capacidades de los servidores públicos de la institución. </v>
      </c>
      <c r="H26" s="59" t="str">
        <f>+VLOOKUP($D26,'[1]Secretaría General'!$A$7:$BE$29,H$11,0)</f>
        <v>4-Desarrollo y Promulgación del Conocimiento Institucional</v>
      </c>
      <c r="I26" s="52" t="str">
        <f>+VLOOKUP($D26,'[1]Secretaría General'!$A$7:$BE$29,I$11,0)</f>
        <v>Secretaría General</v>
      </c>
      <c r="J26" s="52" t="str">
        <f>+VLOOKUP($D26,'[1]Secretaría General'!$A$7:$BE$29,J$11,0)</f>
        <v>Diseñar y ejecutar el Sistema de Estímulos</v>
      </c>
      <c r="K26" s="52" t="str">
        <f>+VLOOKUP($D26,'[1]Secretaría General'!$A$7:$BE$29,K$11,0)</f>
        <v xml:space="preserve"> Fortalecer la calidad de vida del Servidor Publico a nivel laboral, personal y familiar, asociadas al Clima Organizacional.</v>
      </c>
      <c r="L26" s="53">
        <f>+VLOOKUP($D26,'[1]Secretaría General'!$A$7:$BE$29,L$11,0)</f>
        <v>91</v>
      </c>
      <c r="M26" s="54">
        <f>+VLOOKUP($D26,'[1]Secretaría General'!$A$7:$BE$29,M$11,0)</f>
        <v>91</v>
      </c>
      <c r="N26" s="55">
        <f>+VLOOKUP($D26,'[1]Secretaría General'!$A$7:$BE$29,N$11,0)</f>
        <v>1</v>
      </c>
      <c r="O26" s="56" t="str">
        <f>+VLOOKUP($D26,'[1]Análisis SG'!$A$6:$T$25,O$11,0)</f>
        <v xml:space="preserve">1. Resultados Alcanzados a la fecha: Se presentaron y aprobaron los siguientes planes: 
* Planes de Bienestar e Incentivos, el cual fue adoptados mediante la Resolución No. 2022002219 del 24 de enero de 2022  
* Plan de incentivos, el cual fue adoptado mediante la resolución No 2022002227 del 24 de enero de 2022. 
Se realizaron  tres (3) mesas técnicas conformadas por Compensar, Seguridad y Salud en el Trabajo, Proxima y Grupo de Bienestar Social. 
Se remitió portafolio y propuestas de pasadías grupales e individuales a cada Grupo Territorial (Medellín, Bucaramanga, Barranquilla, Montería, Neiva, Pasto y Villavicencio), así mismo, se envíaron 5 portafolios generales a todos los Grupos Territoriales, para hacer uso del Bienestar a la carta.  
Publicación de cinco (5) piezas de Bienestar Social por correo eléctronico, para hacer uso de Bienestar a la carta. 
Se inició con la intervención de Clima Laboral en la Oficina  de laboratorios y control de calidad,  mediante diez (10) sesiones de trabajo, así mismo , se aplico y consolidó la encuesta de calidad de vida laboral efr. y se dió inicio al piloto de Teletrabajo.
*Aplicación de la encuesta de calidad de vida a 1153  a servidores públicos de la entidad , con un  resultado del 62%, de participación. 
*Presentación del informe detallado de la encuesta de calidad de vida 2022, a la Comisión de Personal .
2. Inconvenientes presentados:  Los recursos aprobados para el Programa de Bienestar social en el mes de enero de 2022, fue disminuido por la contigencia presentada en la Entidad  por el ataque cibernético.
*Al cierre del primer trimestre,  se presentó la renuncia de un contratista del equipo.
* En el marco de la mesa de negociación sindical, se informó al equipo de bienestar no radicar la solicitud de contratación para analizar el desarrollo de un piloto con  un contrato regional.
3. Acciones de Mejora si aplican: Revisión de hojas de vida por parte del Secretario General, para la cesión del contrato de la persona qué se requiere en el área de Bienestar Social, la cual apoyará al ejecución de las actividades para la viegencia 2022. </v>
      </c>
      <c r="P26" s="56" t="str">
        <f>+VLOOKUP($D26,'[1]Análisis SG'!$A$6:$T$25,P$11,0)</f>
        <v xml:space="preserve">1. Resultados Alcanzados a la fecha:
Mediante Resoluciòn No. 2022002219  del 24 de enero de 2022, se adoptó el Plan de Bienestar Social para los Servidores Públicos del Instituto y bajo la Resolución No. 2022002227 del 24 de enero de 2022 se adoptó el Plan anual de Incentivos para los servidores públicos de carrera y libre nombramiento del Instituto.
En desarrollo de las actividades para el cumplimiento del  Programa de Bienestar - Sistemas de Estimulos, en el segundo trimestre de las 23 actividades desarrolladas, se destacaron: Desarrollo del portafolio de servicios para el uso de Bienestar a la Carta a las regionales del Instituto (Armenia, Cali, Medellin, entre otras), desarrollo del programa en riesgo psicosocial en conjunto con el proceso de Seguridad y Salud en el Trabajo, 4 entrenamientos personalizados y clak, 3 reuniones de las mesas técnicas efr, entre otras.
2. Inconvenientes presentados: 
Los recursos aprobados para el plan de bienestar en la comisión de bienestar del mes de enero fueron disminuidos en la entrega del CDP. A cierre del trimestre se presento la renuncia de un contratista del equipo. 
En el marco de la mesa de negociación sindical, se informo al equipo de bienestar no radicar el Contrato, para analizar la realización de un piloto de un contrato regional. 
3. Acciones de Mejora: 
Vincular un nuevo contratista al equipo de bienestar. </v>
      </c>
      <c r="Q26" s="56" t="str">
        <f>+VLOOKUP($D26,'[1]Análisis SG'!$A$6:$T$25,Q$11,0)</f>
        <v xml:space="preserve">1. Resultados Alcanzados a la fecha: 
En el tercer trimestre se desarrollaron 25 actividades, de las cuales se relacionan  las mas significativas: 
* Carrera media maratón 21k y 10k, 
* Boletas de cine 
* Mantenimiento al modelo para la recertificación en coordinaciòn con las asesoras de la fundaciòn proxima
2. Inconvenientes presentados: NA
3. Acciones de Mejora: NA </v>
      </c>
      <c r="R26" s="56" t="str">
        <f>+VLOOKUP($D26,'[1]Análisis SG'!$A$6:$T$25,R$11,0)</f>
        <v xml:space="preserve">1. Resultados Alcanzados a la fecha: 
En el cuarto trimestre se desarrollaron 22 actividades, de las cuales se relacionan  las mas significativas: 
* Entrega de Boletas de cine, tanto a Boogtá como a territoriales (1.170 boletas con combo).
* Mantenimiento al modelo para la recertificación en coordinaciòn con las asesoras de la fundaciòn proxima.
* Vacaciones recreativa niños y adolescentes (Bogota), (100 cupos).                          
 * Actividades dirigidas a Prepensionados. 
* Cursos Virtuales de Capacitación informal de Bienestar (canto y guitarra.                                                                                                         * Informe de Gestión. (inducción y reinducción). 
* Gimnasio virtual personalizado (150 cupos)
*Gimnasio smat fit (90 cupos).
*Aplicación de la Encuesta clima organizacional.
*Certificado masfamilia. 
*Acompañamiento y fortalecimiento del modeo efr. 
*Incentivos (mejor equipo y empleado 2022).
*Cachas de Futbol 11 Mixto.  
* Copa navidad futbol masculino.
*Seguimiento Riesgo Psicosocial.
*Publicación de Cumpleaños.
*Acompañamiento Ejecución Regional (Armenia, Barranquilla, Cali, Bucaramanga, Medellín, Nariño, Neiva, Montería, Villavicencio.) 
2. Inconvenientes presentados: 
NA
3. Acciones de Mejora: 
NA </v>
      </c>
    </row>
    <row r="27" spans="1:18" s="57" customFormat="1" ht="23.25" customHeight="1" x14ac:dyDescent="0.2">
      <c r="A27" s="47" t="str">
        <f>+VLOOKUP($D27,'[1]Secretaría General'!$A$7:$BE$29,A$11,0)</f>
        <v>SG07</v>
      </c>
      <c r="B27" s="47" t="str">
        <f t="shared" si="0"/>
        <v>3</v>
      </c>
      <c r="C27" s="47" t="str">
        <f t="shared" si="1"/>
        <v>4</v>
      </c>
      <c r="D27" s="60" t="s">
        <v>41</v>
      </c>
      <c r="E27" s="50" t="str">
        <f>+VLOOKUP($D27,'[1]POA-2022'!$B$9:$E$247,2,0)</f>
        <v>3 Fortalecer la gestión del conocimiento, capacidades y competencias de los servidores públicos de la institución.</v>
      </c>
      <c r="F27" s="49" t="str">
        <f>+VLOOKUP($D27,'[1]POA-2022'!$B$9:$E$247,3,0)</f>
        <v>Eficiencia</v>
      </c>
      <c r="G27" s="50" t="str">
        <f>+VLOOKUP($D27,'[1]POA-2022'!$B$9:$E$247,4,0)</f>
        <v xml:space="preserve">9 Implementar acciones para el desarrollo de las aptitudes, habilidades y capacidades de los servidores públicos de la institución. </v>
      </c>
      <c r="H27" s="59" t="str">
        <f>+VLOOKUP($D27,'[1]Secretaría General'!$A$7:$BE$29,H$11,0)</f>
        <v>4-Desarrollo y Promulgación del Conocimiento Institucional</v>
      </c>
      <c r="I27" s="52" t="str">
        <f>+VLOOKUP($D27,'[1]Secretaría General'!$A$7:$BE$29,I$11,0)</f>
        <v>Secretaría General</v>
      </c>
      <c r="J27" s="52" t="str">
        <f>+VLOOKUP($D27,'[1]Secretaría General'!$A$7:$BE$29,J$11,0)</f>
        <v>Diseñar y ejecutar el Plan Institucional de Formación y Capacitación por Competencias</v>
      </c>
      <c r="K27" s="52" t="str">
        <f>+VLOOKUP($D27,'[1]Secretaría General'!$A$7:$BE$29,K$11,0)</f>
        <v>Fortalecer las competencias de los Servidores Públicos del Instituto a través de capacitaciones a costo cero</v>
      </c>
      <c r="L27" s="53">
        <f>+VLOOKUP($D27,'[1]Secretaría General'!$A$7:$BE$29,L$11,0)</f>
        <v>16</v>
      </c>
      <c r="M27" s="53">
        <f>+VLOOKUP($D27,'[1]Secretaría General'!$A$7:$BE$29,M$11,0)</f>
        <v>16</v>
      </c>
      <c r="N27" s="55">
        <f>+VLOOKUP($D27,'[1]Secretaría General'!$A$7:$BE$29,N$11,0)</f>
        <v>1</v>
      </c>
      <c r="O27" s="56" t="str">
        <f>+VLOOKUP($D27,'[1]Análisis SG'!$A$6:$T$25,O$11,0)</f>
        <v>No aplica, acción semestral</v>
      </c>
      <c r="P27" s="56" t="str">
        <f>+VLOOKUP($D27,'[1]Análisis SG'!$A$6:$T$25,P$11,0)</f>
        <v>1. Resultados Alcanzados a la fecha: 
Se adopto el Plan Institucional de Capacitacion no formal para el Desarrollo de Competencias de los Servidores Publicos del Instituto, bajo la Resolución No. 2022002028 del 21 de Enero de 2022.
Se gestionaron y ejecutaron las capacitaciones (Sin presupuesto) en:            
- Contratación Estatal con ESAP
- Lectura critica
- Excel basico
- Curso lenguaje de señas
- Sistema de lecto escritura - Braile
- Seminario inclusion de enfoque diferencial en los procesos de atencion al ciudadano
-Conversatorio colpensiones, 
- Marcos de referencia y elementos de clasificación documental.
2. Inconvenientes presentados:
NA
3. Acciones de Mejora 
NA</v>
      </c>
      <c r="Q27" s="56" t="str">
        <f>+VLOOKUP($D27,'[1]Análisis SG'!$A$6:$T$25,Q$11,0)</f>
        <v>No aplica, acción semestral</v>
      </c>
      <c r="R27" s="56" t="str">
        <f>+VLOOKUP($D27,'[1]Análisis SG'!$A$6:$T$25,R$11,0)</f>
        <v>1. Resultados Alcanzados a la fecha: 
Se adopto el Plan Institucional de Capacitacion no formal para el Desarrollo de Competencias de los Servidores Publicos del Instituto, bajo la Resolución No. 2022002028 del 21 de Enero de 2022.
Se gestionaron y ejecutaron las capacitaciones con la ESAP (Sin presupuesto) en:            
- Habilidades gerenciales 
- Derecho administración y la gestión pública
- Curso desarrollo de competencias
- Fundamentos y principios de la contratación Estatal
- Curso Comunicación Asertiva
- Curso Excel en familia
- Supervisión de contratos y SECOP II
- Técnicas de redacción de normas jurídicas y actos administrativos
2. Inconvenientes presentados:
NA
3. Acciones de Mejora 
NA</v>
      </c>
    </row>
    <row r="28" spans="1:18" s="57" customFormat="1" ht="23.25" customHeight="1" x14ac:dyDescent="0.2">
      <c r="A28" s="47" t="str">
        <f>+VLOOKUP($D28,'[1]Secretaría General'!$A$7:$BE$29,A$11,0)</f>
        <v>SG08</v>
      </c>
      <c r="B28" s="47" t="str">
        <f t="shared" si="0"/>
        <v>3</v>
      </c>
      <c r="C28" s="47" t="str">
        <f t="shared" si="1"/>
        <v>4</v>
      </c>
      <c r="D28" s="60" t="s">
        <v>42</v>
      </c>
      <c r="E28" s="50" t="str">
        <f>+VLOOKUP($D28,'[1]POA-2022'!$B$9:$E$247,2,0)</f>
        <v>3 Fortalecer la gestión del conocimiento, capacidades y competencias de los servidores públicos de la institución.</v>
      </c>
      <c r="F28" s="49" t="str">
        <f>+VLOOKUP($D28,'[1]POA-2022'!$B$9:$E$247,3,0)</f>
        <v>Eficiencia</v>
      </c>
      <c r="G28" s="50" t="str">
        <f>+VLOOKUP($D28,'[1]POA-2022'!$B$9:$E$247,4,0)</f>
        <v xml:space="preserve">9 Implementar acciones para el desarrollo de las aptitudes, habilidades y capacidades de los servidores públicos de la institución. </v>
      </c>
      <c r="H28" s="59" t="str">
        <f>+VLOOKUP($D28,'[1]Secretaría General'!$A$7:$BE$29,H$11,0)</f>
        <v>4-Desarrollo y Promulgación del Conocimiento Institucional</v>
      </c>
      <c r="I28" s="52" t="str">
        <f>+VLOOKUP($D28,'[1]Secretaría General'!$A$7:$BE$29,I$11,0)</f>
        <v>Secretaría General</v>
      </c>
      <c r="J28" s="52" t="str">
        <f>+VLOOKUP($D28,'[1]Secretaría General'!$A$7:$BE$29,J$11,0)</f>
        <v xml:space="preserve">Diseñar e implementar el Plan anual de vacantes y Plan de Previsión de Recursos Humanos </v>
      </c>
      <c r="K28" s="52" t="str">
        <f>+VLOOKUP($D28,'[1]Secretaría General'!$A$7:$BE$29,K$11,0)</f>
        <v xml:space="preserve">Determinar el nivel de ejecución del plan anual de vacantes y prevision del recurso humano , dando cumplimiento a la normatividad vigente </v>
      </c>
      <c r="L28" s="55">
        <f>+VLOOKUP($D28,'[1]Secretaría General'!$A$7:$BE$29,L$11,0)</f>
        <v>0.6</v>
      </c>
      <c r="M28" s="55">
        <f>+VLOOKUP($D28,'[1]Secretaría General'!$A$7:$BE$29,M$11,0)</f>
        <v>0.6</v>
      </c>
      <c r="N28" s="55">
        <f>+VLOOKUP($D28,'[1]Secretaría General'!$A$7:$BE$29,N$11,0)</f>
        <v>1</v>
      </c>
      <c r="O28" s="56" t="str">
        <f>+VLOOKUP($D28,'[1]Análisis SG'!$A$6:$T$25,O$11,0)</f>
        <v>No aplica, acción semestral</v>
      </c>
      <c r="P28" s="56" t="str">
        <f>+VLOOKUP($D28,'[1]Análisis SG'!$A$6:$T$25,P$11,0)</f>
        <v>1. Resultados Alcanzados a la fecha
Durante el primer semestre se elaboró y aprobó el Plan anual de vacantes y previsión de recursos humanos del Instituto, así como dentro de las actividades que se destacaron se relacionan: 
Entrega de los datos referentes al Plan anual de vacantes.
Cargue a la plataforma SIMO 4.0 de  311 cargos para próxima convocatoria naciòn.
2. Inconvenientes presentados:
NA
3. Acciones de Mejora 
NA</v>
      </c>
      <c r="Q28" s="56" t="str">
        <f>+VLOOKUP($D28,'[1]Análisis SG'!$A$6:$T$25,Q$11,0)</f>
        <v>No aplica, acción semestral</v>
      </c>
      <c r="R28" s="56" t="str">
        <f>+VLOOKUP($D28,'[1]Análisis SG'!$A$6:$T$25,R$11,0)</f>
        <v>1. Resultados Alcanzados a la fecha
Durante el segundo semestre del 2022, se ejecutaron las siguientes actividades orientadas a cumplir con el objetivo, de las cuales se destacaron:
* Realización de las convocatorias para suplir vacantes por encargo y al 31 de diciembre del 2022 se evidenciaron 85 servidores posesIonados durante el año. 
* Se gestionaron nombramientos en calidad de provisionalidad para suplir vacantes que no fueron posibles por encargo, asi a cierre del 31 de diciembre del 2022 se evidenciaron 78 servidores posesionados en esta modalidad.
* Se inicio con la actualización del manual de funciones del Instituto en cojunto con cada una de las dependencias, para mejorar el perfil requerido y de acuerdo a las necesidades del servicio de la entidad. 
* Se realizo el cargue a la plataforma SIMO 4.0 de  311 cargos para próxima convocatoria naciòn.
2. Inconvenientes presentados:
NA
3. Acciones de Mejora 
NA</v>
      </c>
    </row>
    <row r="29" spans="1:18" s="57" customFormat="1" ht="23.25" customHeight="1" x14ac:dyDescent="0.2">
      <c r="A29" s="47" t="str">
        <f>+VLOOKUP($D29,'[1]Secretaría General'!$A$7:$BE$29,A$11,0)</f>
        <v>SG09</v>
      </c>
      <c r="B29" s="47" t="str">
        <f t="shared" si="0"/>
        <v>3</v>
      </c>
      <c r="C29" s="47" t="str">
        <f t="shared" si="1"/>
        <v>4</v>
      </c>
      <c r="D29" s="60" t="s">
        <v>43</v>
      </c>
      <c r="E29" s="50" t="str">
        <f>+VLOOKUP($D29,'[1]POA-2022'!$B$9:$E$247,2,0)</f>
        <v>3 Fortalecer la gestión del conocimiento, capacidades y competencias de los servidores públicos de la institución.</v>
      </c>
      <c r="F29" s="49" t="str">
        <f>+VLOOKUP($D29,'[1]POA-2022'!$B$9:$E$247,3,0)</f>
        <v>Eficiencia</v>
      </c>
      <c r="G29" s="50" t="str">
        <f>+VLOOKUP($D29,'[1]POA-2022'!$B$9:$E$247,4,0)</f>
        <v xml:space="preserve">9 Implementar acciones para el desarrollo de las aptitudes, habilidades y capacidades de los servidores públicos de la institución. </v>
      </c>
      <c r="H29" s="59" t="str">
        <f>+VLOOKUP($D29,'[1]Secretaría General'!$A$7:$BE$29,H$11,0)</f>
        <v>4-Desarrollo y Promulgación del Conocimiento Institucional</v>
      </c>
      <c r="I29" s="52" t="str">
        <f>+VLOOKUP($D29,'[1]Secretaría General'!$A$7:$BE$29,I$11,0)</f>
        <v>Secretaría General</v>
      </c>
      <c r="J29" s="52" t="str">
        <f>+VLOOKUP($D29,'[1]Secretaría General'!$A$7:$BE$29,J$11,0)</f>
        <v>Ejecutar el Plan Estratégico del Talento Humano</v>
      </c>
      <c r="K29" s="52" t="str">
        <f>+VLOOKUP($D29,'[1]Secretaría General'!$A$7:$BE$29,K$11,0)</f>
        <v>Determinar el nivel de ejecución del plan estrategico de talento humano de acuerdo a la normatividad vigente</v>
      </c>
      <c r="L29" s="53">
        <f>+VLOOKUP($D29,'[1]Secretaría General'!$A$7:$BE$29,L$11,0)</f>
        <v>77</v>
      </c>
      <c r="M29" s="53">
        <f>+VLOOKUP($D29,'[1]Secretaría General'!$A$7:$BE$29,M$11,0)</f>
        <v>76</v>
      </c>
      <c r="N29" s="55">
        <f>+VLOOKUP($D29,'[1]Secretaría General'!$A$7:$BE$29,N$11,0)</f>
        <v>0.98701298701298701</v>
      </c>
      <c r="O29" s="56" t="str">
        <f>+VLOOKUP($D29,'[1]Análisis SG'!$A$6:$T$25,O$11,0)</f>
        <v>No aplica, acción semestral</v>
      </c>
      <c r="P29" s="56" t="str">
        <f>+VLOOKUP($D29,'[1]Análisis SG'!$A$6:$T$25,P$11,0)</f>
        <v xml:space="preserve">1.Resultados alcanzados: 
Se elaboro y aprobo el Plan Estrategico de Talento Humano, para el desarrollo y ejecucion de 77 actividades encamidadas al fortalecimiento del talento humano en el Instituto, con corte al primer semestre se desarrollaron 62 actividades, dentro de las que se encuentran:
* Elaboración y aprobaciòn de los diferentes planes de Talento Humano. 
* Gestiòn de la informaciòn de SIGEP y Bienes y rentas. 
* Desarrollo de mecanismos que permiten visualizar de manera oportuna la planta de personal del Instituto
* Promoción del uso de la bicicleta, entre otros
2. Inconvenientes presentados:
NA
3. Acciones de mejora: 
NA
</v>
      </c>
      <c r="Q29" s="56" t="str">
        <f>+VLOOKUP($D29,'[1]Análisis SG'!$A$6:$T$25,Q$11,0)</f>
        <v>No aplica, acción semestral</v>
      </c>
      <c r="R29" s="56" t="str">
        <f>+VLOOKUP($D29,'[1]Análisis SG'!$A$6:$T$25,R$11,0)</f>
        <v>1.Resultados alcanzados: 
En el segundo semestre del presente año, se llevo a cabo el desarrollo de 14 actividades, de las cuales se dio cumplimiento inical al desarrollo de los diferentes planes de Talento Humano, como lo son el Plan de Capacitación, Programa de Bienestar, el programa de Seguridad y Salud en el Trabajo, frente al cumplimiento de las 77 actividades descritas en el Plan Estrategico de Talento Humano y encamidadas al fortalecimiento del talento humano en el Instituto, la actividad que quedo pendiente de ejecutar fue la sistematización de las Historias laborales. 
2. Inconvenientes presentados:
NA
3. Acciones de mejora: 
NA</v>
      </c>
    </row>
    <row r="30" spans="1:18" s="57" customFormat="1" ht="23.25" customHeight="1" x14ac:dyDescent="0.2">
      <c r="A30" s="47" t="str">
        <f>+VLOOKUP($D30,'[1]Secretaría General'!$A$7:$BE$29,A$11,0)</f>
        <v>SG10</v>
      </c>
      <c r="B30" s="47" t="str">
        <f t="shared" si="0"/>
        <v>3</v>
      </c>
      <c r="C30" s="47" t="str">
        <f t="shared" si="1"/>
        <v>4</v>
      </c>
      <c r="D30" s="60" t="s">
        <v>44</v>
      </c>
      <c r="E30" s="50" t="str">
        <f>+VLOOKUP($D30,'[1]POA-2022'!$B$9:$E$247,2,0)</f>
        <v>3 Fortalecer la gestión del conocimiento, capacidades y competencias de los servidores públicos de la institución.</v>
      </c>
      <c r="F30" s="49" t="str">
        <f>+VLOOKUP($D30,'[1]POA-2022'!$B$9:$E$247,3,0)</f>
        <v>Eficiencia</v>
      </c>
      <c r="G30" s="50" t="str">
        <f>+VLOOKUP($D30,'[1]POA-2022'!$B$9:$E$247,4,0)</f>
        <v xml:space="preserve">9 Implementar acciones para el desarrollo de las aptitudes, habilidades y capacidades de los servidores públicos de la institución. </v>
      </c>
      <c r="H30" s="59" t="str">
        <f>+VLOOKUP($D30,'[1]Secretaría General'!$A$7:$BE$29,H$11,0)</f>
        <v>4-Desarrollo y Promulgación del Conocimiento Institucional</v>
      </c>
      <c r="I30" s="52" t="str">
        <f>+VLOOKUP($D30,'[1]Secretaría General'!$A$7:$BE$29,I$11,0)</f>
        <v>Secretaría General</v>
      </c>
      <c r="J30" s="52" t="str">
        <f>+VLOOKUP($D30,'[1]Secretaría General'!$A$7:$BE$29,J$11,0)</f>
        <v>Diseñar y ejecutar el Plan de Trabajo de Seguridad y Salud en el Trabajo</v>
      </c>
      <c r="K30" s="52" t="str">
        <f>+VLOOKUP($D30,'[1]Secretaría General'!$A$7:$BE$29,K$11,0)</f>
        <v>Mejorar las condiciones de Salud y Seguridad en el Trabajo de los Servidores Publicos</v>
      </c>
      <c r="L30" s="55">
        <f>+VLOOKUP($D30,'[1]Secretaría General'!$A$7:$BE$29,L$11,0)</f>
        <v>1</v>
      </c>
      <c r="M30" s="55">
        <f>+VLOOKUP($D30,'[1]Secretaría General'!$A$7:$BE$29,M$11,0)</f>
        <v>0.9507389162561577</v>
      </c>
      <c r="N30" s="55">
        <f>+VLOOKUP($D30,'[1]Secretaría General'!$A$7:$BE$29,N$11,0)</f>
        <v>0.9507389162561577</v>
      </c>
      <c r="O30" s="56" t="str">
        <f>+VLOOKUP($D30,'[1]Análisis SG'!$A$6:$T$25,O$11,0)</f>
        <v>1. Resultados Alcanzados a la fecha: Para el desarrollo de esta vigencia (2022) el área Seguridad y Salud en el Trabajo -SST programo la realización de 738 actividades aproximadamente (teniendo en cuenta las dinámicas del Instituto lo que puede llegar a  aumentar la cantidad de actividades, según las necesidades que vayan surgiendo en la marcha), para este primer trimestre, se tenían contempladas 168 actividades, de las cuales fueron ejecutadas 137 actividades, dando como resultado un 18,6% del total del plan de trabajo de SST, con corte al 31 de marzo de 2022.
2. Inconvenientes presentados: La ejecución de las actividades programadas para este primer trimestre, se vieron afectadas debido a que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lo que obligo a la reprogramación de varias actividades para los siguientes meses, por otro lado, la falta de compromiso de algunas coordinaciones a nivel nacional en la programación de las actividades SST en su sede,  indican que no cuentan con tiempo suficiente para la realización de las mismas; a causa de las diferentes actividades de tipo misional, dejando a un lado la importancia de la realización de estas, las cuales tienen impacto directo en los funcionarios y contratistas de la entidad. 
*A causa del ataque cibernético, las visitas que se tenían programadas a los diferentes Grupos de Trabajo a nivel nacional fueron canceladas por directriz de la alta dirección, ya que debían disponer de ese recurso económico para solventar temas relacionados con la contingencia.
3. Acciones de Mejora: (si aplican): Reforzar los compromisos que las diferentes partes involucradas tienen al interior del Sistema, lo cual podría cambiar la dinámica de participación en los temas relacionados con  SST de la entidad para impactar positivamente en la prevención de incidentes, accidentes y/o enfermedades laborales, así mismo, se presentaría una disminución en la percepción negativa hacia el área.
*Recordar la importancia del tema de SST en la reunión de las coordinaciones nacionales de las direcciones de la entidad.</v>
      </c>
      <c r="P30" s="56" t="str">
        <f>+VLOOKUP($D30,'[1]Análisis SG'!$A$6:$T$25,P$11,0)</f>
        <v>1. Resultados Alcanzados a la fecha:
En el trimestre de abril al 17 de junio del año, fueron ejecutadas 267 actividades, frente a la programaciòn inicial de 738 actividades, con un porcentage cumplimiento un 36,17%.  Con un acumulado de cumplimiento para el primer semestre de 404 actividades correspondientes al 55% de la meta anual
2. Inconvenientes presentados:
La ejecución de las actividades programadas para este primer semestre, se vieron afectadas debido al ataque cibernético sufrido en la entidad, lo que obligo a la reprogramación de varias actividades para los siguientes meses, aunado a esto, la falta de voluntad de algunas coordinaciones a nivel nacional, en la programación de las actividades de Seguridad y Salud en el Trabajo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del Instituto.
* Falta de compromiso y de responsabilidad de los colaboradores de la entidad (servidores y contratistas), en la participación de las actividades SST que se programan mensualmente en las diferentes sedes a nivel nacional.
*A causa del ataque cibernético, las visitas presenciales que se tenían programadas a los diferentes Grupos de Trabajo a nivel nacional, fueron canceladas por directriz de la Alta Dirección, ya que debían disponer de ese recurso económico para solventar temas relacionados con el ataque cibernético. 
3. Acciones de Mejora: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de igual forma, para incentivar la participación de los colaboradores (servidores y contratistas) de la entidad.</v>
      </c>
      <c r="Q30" s="56" t="str">
        <f>+VLOOKUP($D30,'[1]Análisis SG'!$A$6:$T$25,Q$11,0)</f>
        <v>No aplica, acción semestral</v>
      </c>
      <c r="R30" s="56" t="str">
        <f>+VLOOKUP($D30,'[1]Análisis SG'!$A$6:$T$25,R$11,0)</f>
        <v>1. Resultados Alcanzados a la fecha:
Con relación a la programación total de las actividades para la vigencia 2022 (primer y segundo semestre) el área SST requirió realizar un ajuste con relación a incluir 95 actividades, para lo cual el total de actividades en el 2022 fue de 812 actividades, de las cuales fueron ejecutadas 772 actividades, teniendo un resultado acumulado de índice de cumplimiento anual (primer + segundo semestre) del 95,07%, con corte a 30 de diciembre. 
2. Inconvenientes presentados:
En consideración de los dos ataques cibernéticos que sufrió la entidad en la vigencia 2022, muchas de las actividades programadas en el primer semestre, tuvieron que ser reprogramadas para el segundo semestre, ya que la entidad se volcó a realizar únicamente las actividades primordiales para no afectar la misionalidad de la entidad, esta situación, ocasiono una gran acumulación de diversas actividades en las diferentes sedes de la entidad a nivel nacional, aunado a esto, la falta de voluntad de algunas coordinaciones a nivel nacional, en la programación de las actividades de Seguridad y Salud en el Trabajo en su sede, donde nos indicaban que no cuentan con tiempo suficiente para la realización de las mismas, a causa de las diferentes actividades de tipo misional, dejando a un lado responsabilidad que tienen dentro del SGSST, de generar espacios para la realización de actividades. 
3. Acciones de Mejora:
Reforzar y recordarles a las diferentes coordinaciones, las responsabilidades que tienen en el SGSST, lo cual cambiaria la dinámica de participación en los temas relacionados con la SST de la entidad, por tanto esto impactaría gratamente en la prevención de incidentes, accidentes y/o enfermedades laborales, al igual que aumentaría la participación en estas, así como también se presentaría una disminución en los comentarios y/o la percepción negativa hacia el área SST.
Se ajusta el denominador a 812 actividades para la vigencia, para la vigencia 2023 el indicador se formulará de manera diferente con el fin de no generar reprocesos</v>
      </c>
    </row>
    <row r="31" spans="1:18" s="57" customFormat="1" ht="23.25" customHeight="1" x14ac:dyDescent="0.2">
      <c r="A31" s="47" t="str">
        <f>+VLOOKUP($D31,'[1]Secretaría General'!$A$7:$BE$29,A$11,0)</f>
        <v>SG11</v>
      </c>
      <c r="B31" s="48" t="str">
        <f t="shared" si="0"/>
        <v>4</v>
      </c>
      <c r="C31" s="48" t="str">
        <f t="shared" si="1"/>
        <v>5</v>
      </c>
      <c r="D31" s="60" t="s">
        <v>45</v>
      </c>
      <c r="E31" s="50" t="str">
        <f>+VLOOKUP($D31,'[1]POA-2022'!$B$9:$E$247,2,0)</f>
        <v>4 Contribuir a una Colombia legal y transparente mediante la implementación de acciones que mitiguen los efectos de la ilegalidad y la corrupción.</v>
      </c>
      <c r="F31" s="49" t="str">
        <f>+VLOOKUP($D31,'[1]POA-2022'!$B$9:$E$247,3,0)</f>
        <v>Transparencia</v>
      </c>
      <c r="G31" s="50" t="str">
        <f>+VLOOKUP($D31,'[1]POA-2022'!$B$9:$E$247,4,0)</f>
        <v>12 Fortalecer la presencia del Invima como actor clave en las acciones   para el control de la ilegalidad del país</v>
      </c>
      <c r="H31" s="59" t="str">
        <f>+VLOOKUP($D31,'[1]Secretaría General'!$A$7:$BE$29,H$11,0)</f>
        <v xml:space="preserve">5-Gestión de la Transparencia , Participación Ciudadana, Rendición de Cuentas y Lucha Contra la Ilegalidad. </v>
      </c>
      <c r="I31" s="52" t="str">
        <f>+VLOOKUP($D31,'[1]Secretaría General'!$A$7:$BE$29,I$11,0)</f>
        <v>Secretaría General</v>
      </c>
      <c r="J31" s="52" t="str">
        <f>+VLOOKUP($D31,'[1]Secretaría General'!$A$7:$BE$29,J$11,0)</f>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
      <c r="K31" s="52" t="str">
        <f>+VLOOKUP($D31,'[1]Secretaría General'!$A$7:$BE$29,K$11,0)</f>
        <v xml:space="preserve">Desarrollar acciones de lucha contra la ilegalidad en plataformas de comercio electrónico, redes sociales y sitios web que publicitan productos competencia del INVIMA que incumplen con la normatividad sanitaria vigente. </v>
      </c>
      <c r="L31" s="53">
        <f>+VLOOKUP($D31,'[1]Secretaría General'!$A$7:$BE$29,L$11,0)</f>
        <v>5341</v>
      </c>
      <c r="M31" s="53">
        <f>+VLOOKUP($D31,'[1]Secretaría General'!$A$7:$BE$29,M$11,0)</f>
        <v>5341</v>
      </c>
      <c r="N31" s="55">
        <f>+VLOOKUP($D31,'[1]Secretaría General'!$A$7:$BE$29,N$11,0)</f>
        <v>1</v>
      </c>
      <c r="O31" s="56" t="str">
        <f>+VLOOKUP($D31,'[1]Análisis SG'!$A$6:$T$25,O$11,0)</f>
        <v>1. Resultados Alcanzados a la fecha: Durante el primer trimestre del 2022, se realizó el reporte de 81 URL , así:
* Sitios web: 5
* Redes Sociales 39: Facebook:10, Instagram: 29
*Mercado Libre: 37
2. Inconvenientes presentados: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para los meses de febrero y marzo de 2022 las denuncias de comercio electrónico han disminuido en un 92%, en comparación con el primer trimestre del 2021; las denuncias allegadas en estos meses están a la espera de conceptos técnicos por parte de las misionales competentes, para  proceder con las respectivas acciones de bloqueo y reporte.
3. Acciones de Mejora si aplican: 
 *Debido al ataque cibernético por el que está pasando el Instituto, no es posible acceder a los sistemas de información (Sesuite, aplicativo de registros sanitarios y Carpetas compartidas) lo que no ha permitido recuperar la información del mes de enero.</v>
      </c>
      <c r="P31" s="56" t="str">
        <f>+VLOOKUP($D31,'[1]Análisis SG'!$A$6:$T$25,P$11,0)</f>
        <v>1. Resultados Alcanzados a la fecha: 
Para el segundo trimestre del 2022, se realizó el reporte de 244 URL , así:
Sitios web (32)
Redes Sociales (34): Facebook (23) e Instagram (11)
Publicaciónes en Plataformas de comercio electrónico: Mercado Libre (177)
2. Inconvenientes presentados: 
-Durante el mes de abril no se tenia disponiblidad de acceso al sistema de correspondencia y PQRDS denominado SE-SUITE, impidiendo el acceso a las denuncias de ilegalidad en comercio electrónico que estaban cargadas antes del ataque cibernético y adicionalmente el flujo de ingreso de denuncias por otros medios habilitados provisinalmente, era muy bajo, con ocasión a hechos de ilegalidad en comercio electrónico. 
-Durante el periodo de mayo a junio, no se logró tener acceso a los archivos de varios radicados de denuncias toda vez que la plataforma SE-SUITE los reportaba como "archivos no encontrados" y no fue posible acceder a esa información. Se generó nuevas solicitudes de información a los iniciadores de las actividades. De igual forma, la cantidad de denuncias ingresadas por comercio electrónico siguen teniendo un comportamiento bajo.
3. Acciones de Mejora si aplican: Esta en proceso de desarrollo e implementación, una actividad interna para realizar procesos de monitoreo y reporte preventivo de publicaciones y perfiles que publiciten productos fraudulentos con alerta sanitaria Invima a traves de los convenios y acuerdos de cooperación que lidera el Grupo.</v>
      </c>
      <c r="Q31" s="56" t="str">
        <f>+VLOOKUP($D31,'[1]Análisis SG'!$A$6:$T$25,Q$11,0)</f>
        <v>1. Resultados Alcanzados a la fecha: 
Para el tercer trimestre del 2022, se realizó el reporte de 3.853 URL , así:
* Sitios web (289)
* Redes Sociales (811) : Facebook (546), Instagram (241), Tiktok (12), Twitter(8) y Youtube( 4)
* Publicaciónes en Plataformas de comercio electrónico (2753): Mercado Libre (2704), Linio (45) y Amazon(4)
2. Inconvenientes presentados: No se presentaron inconvenientes durante este periodo.
3. Acciones de Mejora si aplican: Para finales del mes de septiembre, se inicio la implementación del proyecto interno denominado  "Monitoreo proactivo"  el cual consiste en realizar monitoreo y reporte preventivo de publicaciones y perfiles que publiciten productos fraudulentos con alerta sanitaria Invima a traves, de los convenios y acuerdos de cooperación que lidera el Grupo, incrementando No. de publicaciones reportadas y/o suspendidas en comercio electrónico con promoción de productos fraudulentos, por lo anterior, se Solicitará modificaciòn de la meta del indicador mediante el respectivo control de cambios.</v>
      </c>
      <c r="R31" s="56" t="str">
        <f>+VLOOKUP($D31,'[1]Análisis SG'!$A$6:$T$25,R$11,0)</f>
        <v>1. Resultados Alcanzados a la fecha: 
Para el cuarto trimestre del 2022, se realizó el reporte de 1.244 URL , así:
Sitios web (204)
Redes Sociales (364) : Facebook (215), Instagram (136), Tiktok (3), Twitter(4) y Youtube( 6)
Publicaciónes en Plataformas de comercio electrónico (676): Mercado Libre (644), Linio (24) y Amazon(8)
Desde mediados del mes de agosto la plataforma META ( Facebook e Instagram) realizo una modificación en la que NO permite realizar el bloqueo por perfiles o grupos, lo que genera el incremento de las URL, ya que se deben reportar por publicación. Por lo anterio, se evidencia un mayor número respecto a la meta a pesar de haber realizado el incremento de la misma en el mes de octubre.
2. Inconvenientes presentados: No se presentaron inconvenientes durante este periodo.
3. Acciones de Mejora si aplican: No aplican.</v>
      </c>
    </row>
    <row r="32" spans="1:18" s="57" customFormat="1" ht="23.25" customHeight="1" x14ac:dyDescent="0.2">
      <c r="A32" s="47" t="str">
        <f>+VLOOKUP($D32,'[1]Secretaría General'!$A$7:$BE$29,A$11,0)</f>
        <v>SG12</v>
      </c>
      <c r="B32" s="48" t="str">
        <f t="shared" si="0"/>
        <v>4</v>
      </c>
      <c r="C32" s="48" t="str">
        <f t="shared" si="1"/>
        <v>5</v>
      </c>
      <c r="D32" s="60" t="s">
        <v>46</v>
      </c>
      <c r="E32" s="50" t="str">
        <f>+VLOOKUP($D32,'[1]POA-2022'!$B$9:$E$247,2,0)</f>
        <v>4 Contribuir a una Colombia legal y transparente mediante la implementación de acciones que mitiguen los efectos de la ilegalidad y la corrupción.</v>
      </c>
      <c r="F32" s="49" t="str">
        <f>+VLOOKUP($D32,'[1]POA-2022'!$B$9:$E$247,3,0)</f>
        <v>Transparencia</v>
      </c>
      <c r="G32" s="50" t="str">
        <f>+VLOOKUP($D32,'[1]POA-2022'!$B$9:$E$247,4,0)</f>
        <v>12 Fortalecer la presencia del Invima como actor clave en las acciones   para el control de la ilegalidad del país</v>
      </c>
      <c r="H32" s="59" t="str">
        <f>+VLOOKUP($D32,'[1]Secretaría General'!$A$7:$BE$29,H$11,0)</f>
        <v xml:space="preserve">5-Gestión de la Transparencia , Participación Ciudadana, Rendición de Cuentas y Lucha Contra la Ilegalidad. </v>
      </c>
      <c r="I32" s="52" t="str">
        <f>+VLOOKUP($D32,'[1]Secretaría General'!$A$7:$BE$29,I$11,0)</f>
        <v>Secretaría General</v>
      </c>
      <c r="J32" s="52" t="str">
        <f>+VLOOKUP($D32,'[1]Secretaría General'!$A$7:$BE$29,J$11,0)</f>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
      <c r="K32" s="52" t="str">
        <f>+VLOOKUP($D32,'[1]Secretaría General'!$A$7:$BE$29,K$11,0)</f>
        <v>Realizar acciones en la lucha contra la ilegalidad y contrabando en comercio tradicional, con operativos propios o en trabajo conjunto con otras Entidades Judiciales, sanitarias y organismos de control.</v>
      </c>
      <c r="L32" s="55">
        <f>+VLOOKUP($D32,'[1]Secretaría General'!$A$7:$BE$29,L$11,0)</f>
        <v>0.9</v>
      </c>
      <c r="M32" s="55">
        <f>+VLOOKUP($D32,'[1]Secretaría General'!$A$7:$BE$29,M$11,0)</f>
        <v>0.75</v>
      </c>
      <c r="N32" s="55">
        <f>+VLOOKUP($D32,'[1]Secretaría General'!$A$7:$BE$29,N$11,0)</f>
        <v>0.83194444444444449</v>
      </c>
      <c r="O32" s="56" t="str">
        <f>+VLOOKUP($D32,'[1]Análisis SG'!$A$6:$T$25,O$11,0)</f>
        <v>1. Resultados Alcanzados a la fecha: Durante el I trimestre del año, se realizaron once (11)  acompañamientos en los departamentos: 
*Santander (1)
*Boyacá(1)
*Norte de Santander (2) 
*Valle del Cauca(2) 
*Atlantico (1)
*Cesar (1) 
*Bogotá (3) 
Relacionados para los siguientes grupos de productos:
*Medicamentos (3)
*Dispositivos médicos (2)
*Alimentos (1)
* Bebidas alcoholicas (1) 
* Carne y productos carnicos (3)
*Agua y productos a base de agua (1)
con la participaron de la Policia de carabineros, Secretaría de Salud, CTI de la Fisalía General de la Nación, POLFA, Policia Nacional, DIAN, SIJIN.
De estos acompañamientos se tomaron MSS referentes a Decomiso, Desnaturalización, Sustención total y Destrucción de los grupos de productos dispositivos medicos, carne y productos carnicos y agua y productos a base de agua y el CTI de la Fiscalía y POLFA realizaron incautación de licores y medicamentos.
2. Inconvenientes presentados: No Aplica.
3. Acciones de Mejora si aplican: No Aplica.</v>
      </c>
      <c r="P32" s="56" t="str">
        <f>+VLOOKUP($D32,'[1]Análisis SG'!$A$6:$T$25,P$11,0)</f>
        <v>1. Resultados Alcanzados a la fecha: Se recepcionaron 25 solicitudes de acompañamientos por parte de Autoridades Judiciales y entidades par ael control de la ilegalidad y contrabando en productos y servicios competencia Invima, de las cuales, se atendieron 20 solicitudes correspondientes al 80%, en los siguientes departamentos: 
*Santander (2)
*Boyacá(1)
*Norte de Santander (4) 
*Valle del Cauca(1) 
*Atlántico (4)
*Cundinamarca (1) 
*Bogotá (5) 
*Tolima (1)
*Bolivar (1)
Relacionados para los siguientes grupos de productos:
*Medicamentos (3)
*Bebidas Alcohólicas (3)
*Alimentos procesados (1)
*Carne y productos carnicos (12)
*Suplementos Dietarios (1)
En los que participaron Policia de carabineros, Secretaría de Salud, CTI de la Fiscalía General de la Nación, POLFA, Policia Nacional, DIAN, SIJIN.
De estos acompañamientos, se generaron resultados consistentes en la incautación, aprehensión y decomisos de 308.464 unidades de productos fraudulentos y 19,733 Kilogramos de productos ilegales. De igual forma, el Invima aplicó medida sanitaria de seguridad consistente en el decomiso de 45.894 productos fraudulentos.
2. Inconvenientes presentados: No Aplica.
3. Acciones de Mejora si aplican: No Aplica.</v>
      </c>
      <c r="Q32" s="56" t="str">
        <f>+VLOOKUP($D32,'[1]Análisis SG'!$A$6:$T$25,Q$11,0)</f>
        <v>1. Resultados Alcanzados a la fecha: Se recepcionaron 19 solicitudes de acompañamientos por parte de Autoridades Judiciales y entidades para el control de la ilegalidad y contrabando en productos y servicios competencia Invima, de las cuales, se atendieron 14 solicitudes correspondientes al 74%, en los siguientes 
departamentos: 
*Bogotá (5)
*Norte de Santander (3)
*Antioquía (2)
*Cordoba  (1) 
*Atlantico (1)
*Valle del cauca (1)
*Boyacá (1)
Relacionados para los siguientes tipos de productos:
*Medicamentos (12 establecimientos intervenidos)
*Alimentos (18 establecimientos intervenidos )
*Cosméticos (2 establecimientos intervenidos)
En los que participaron Policia de carabineros, Secretaría de Salud, CTI de la Fiscalía General de la Nación, POLFA, Policia Nacional, DIAN, SIJIN.
De estos acompañamientos, se generaron resultados consistentes en la incautación, aprehensión y decomisos de 106,795 unidades de productos fraudulentos, 87,249 Kilogramos de productos alterados y 500 litros de productos en proceso categorizados como fraudulentos.
2. Inconvenientes presentados: Falta de personal por parte de la dirección de operaciones sanitarias.
3. Acciones de Mejora si aplican: No Aplica.</v>
      </c>
      <c r="R32" s="56" t="str">
        <f>+VLOOKUP($D32,'[1]Análisis SG'!$A$6:$T$25,R$11,0)</f>
        <v>1. Resultados Alcanzados a la fecha: Se recepcionaron 13 solicitudes de acompañamientos por parte de Autoridades Judiciales y entidades para el control de la ilegalidad y contrabando en productos y servicios competencia Invima, atendiendo el 100%, con la participación de la Policia de carabineros, Secretaría de Salud, CTI de la Fiscalía General de la Nación, POLFA, Policia Nacional, DIAN, SIJIN, en los siguientes departamentos: 
*Bogotá (5)
*Norte de Santander (5)
*Valle del cauca (2)
*Boyacá (1)
Relacionados con los siguientes tipos de productos:
*Bebidas Alcoholicas 
*Carne y productos cárnicos
*Sal, hierbas aromaticas, especias, condimentos y salsas
*Medicamentos vitales no disponibles 
Como resultado de estos acompañamientos, se generó la aprehensión, decomisos, incautación y sellamientos de 1,092 unidades de productos fraudulentos, 386 Kilogramos de productos alterados. Así mismo se tomaron medidas sanitarias de seguridad de 2,000 kilogramos consistentes en decomiso de productos y desnaturalización de 23 unidades de productos.
2. Inconvenientes presentados: Disminución en el personal del Grupo desde el mes de octubre debido a terminación de contratos; adicional a esto, las autoridades realizan solicitudes de acompañamiento de productos que NO son competencia del Instituto lo que genera la no atención del mismo. 
3. Acciones de Mejora si aplican: No Aplica.</v>
      </c>
    </row>
    <row r="33" spans="1:18" s="57" customFormat="1" ht="23.25" customHeight="1" x14ac:dyDescent="0.2">
      <c r="A33" s="47" t="str">
        <f>+VLOOKUP($D33,'[1]Secretaría General'!$A$7:$BE$29,A$11,0)</f>
        <v>SG14</v>
      </c>
      <c r="B33" s="48" t="str">
        <f t="shared" si="0"/>
        <v>2</v>
      </c>
      <c r="C33" s="48" t="str">
        <f t="shared" si="1"/>
        <v>3</v>
      </c>
      <c r="D33" s="60" t="s">
        <v>47</v>
      </c>
      <c r="E33" s="50" t="str">
        <f>+VLOOKUP($D33,'[1]POA-2022'!$B$9:$E$247,2,0)</f>
        <v xml:space="preserve">2 Prestar servicios con estándares de calidad para afianzar la confianza de la población </v>
      </c>
      <c r="F33" s="49" t="str">
        <f>+VLOOKUP($D33,'[1]POA-2022'!$B$9:$E$247,3,0)</f>
        <v>Eficiencia</v>
      </c>
      <c r="G33" s="50" t="str">
        <f>+VLOOKUP($D33,'[1]POA-2022'!$B$9:$E$247,4,0)</f>
        <v>8 Fortalecer la gestión de los procesos administrativos y de apoyo de la Entidad</v>
      </c>
      <c r="H33" s="59" t="str">
        <f>+VLOOKUP($D33,'[1]Secretaría General'!$A$7:$BE$29,H$11,0)</f>
        <v>3-Fortalecimiento Institucional de la Gestión Administrativa y de Apoyo del Invima</v>
      </c>
      <c r="I33" s="52" t="str">
        <f>+VLOOKUP($D33,'[1]Secretaría General'!$A$7:$BE$29,I$11,0)</f>
        <v>Secretaría General</v>
      </c>
      <c r="J33" s="52" t="str">
        <f>+VLOOKUP($D33,'[1]Secretaría General'!$A$7:$BE$29,J$11,0)</f>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
      <c r="K33" s="52" t="str">
        <f>+VLOOKUP($D33,'[1]Secretaría General'!$A$7:$BE$29,K$11,0)</f>
        <v xml:space="preserve">Medir la oportunidad  en la elaboración del  inventario documental en estado natural e integración de los expedientes del Archivo de Gestión, de manera que se garantice la  adecuada conservación, organización,  custodia y uso de los documentos. </v>
      </c>
      <c r="L33" s="53">
        <f>+VLOOKUP($D33,'[1]Secretaría General'!$A$7:$BE$29,L$11,0)</f>
        <v>5008</v>
      </c>
      <c r="M33" s="62">
        <f>+VLOOKUP($D33,'[1]Secretaría General'!$A$7:$BE$29,M$11,0)</f>
        <v>4692</v>
      </c>
      <c r="N33" s="55">
        <f>+VLOOKUP($D33,'[1]Secretaría General'!$A$7:$BE$29,N$11,0)</f>
        <v>0.93690095846645371</v>
      </c>
      <c r="O33" s="56" t="str">
        <f>+VLOOKUP($D33,'[1]Análisis SG'!$A$6:$T$25,O$11,0)</f>
        <v xml:space="preserve">1) Resultados Alcanzados: Durante el primer trimestre se ejecutaron 2.291 trámites de registros sanitarios ordenados en las respectivas carpetas, equivalente a un 46 % de la meta anual.                                        
2) Inconvenientes presentados : No se cuenta con el espacio suficiente para la ubicacion de estos trámites.                                                                                                                                                                                   3) Acciones de mejora :  Reubicar  y organizar los trámites ubicados en bodega de Archivo de Gestión Misional de la sede alterna de Montevideo  para liberar espacio y dar ubicación a 96 cajas referencia X - 200, para facilitar la búsqueda y recuperación de la información. </v>
      </c>
      <c r="P33" s="56" t="str">
        <f>+VLOOKUP($D33,'[1]Análisis SG'!$A$6:$T$25,P$11,0)</f>
        <v xml:space="preserve">1) Resultados Alcanzados: Durante el segundo trimestre se ejecutaron 534 trámites equivalente a un 11 % de los registros sanitarios ordenados en las respectivas carpetas,  para un acumulado del 57% de la meta anual.                                        
2) Inconvenientes presentados: No se cuenta con el espacio suficiente para la ubicación de estos trámites. Debido al ataque cibernético ocurrido en el mes de febrero del 2022 en la actualidad la información no se encuentra disponible en se- suite lo que ocasiona tropiezos en el estudios de los expedientes por parte de las áreas misionales.    
No se cuenta con el personal de suficiente de planta para realizar las actividades de presupuesto de funcionamiento y atender  las actividades requeridas por el incidente cibernético, por lo cual no se ha reportado en los meses de mayo y junio del presente año.                                                                                                                                                                              3) Acciones de mejora:  Reubicar  y organizar los trámites ubicados en bodega de Archivo de Gestión Misional de la sede alterna de Montevideo,  para liberar espacio y dar ubicación a 96 cajas referencia X - 200, para facilitar la búsqueda y recuperación de la información. adicional a esta tarea se estan distribuyendo las tareas del Grupo de Gestión Documental para satisfacer las necesidades de las áreas misionales con la busquedas de expedientes que necesitan para su estudio </v>
      </c>
      <c r="Q33" s="56" t="str">
        <f>+VLOOKUP($D33,'[1]Análisis SG'!$A$6:$T$25,Q$11,0)</f>
        <v xml:space="preserve">1) Resultados Alcanzados: Durante el tercer  trimestre se ejecutaron 1143 trámites equivalente a un 23 % de los registros sanitarios ordenados en las respectivas carpetas,  para un total acumulado del 80% de la meta anual.                                        
2) Inconvenientes presentados: No se cuenta con el espacio suficiente para la ubicación de los expedientes de Registros Sanitarios  y trámites asociados que se estan organizando. 
Debido a los ataques cibernéticos ocurridos en  febrero y en octubre del 2022, en la actualidad los documentos digitales no se encuentran disponibles en el Gestor Documental Se- Suite, lo que ocasiona demoras en los estudios de los expedientes por parte de las direcciones misionales y reprocesos.  
No se cuenta con el personal de planta suficiente para realizar las actividades de funcionamiento y atender  las actividades que han surgido producto de los ataques cibernéticos.                                                                                                                                                                        3) Acciones de mejora:  Disponer de una bodega de archivo con el suficiente espacio para generar los procesos técnicos de organización documental, asi como la adecuada conservación y preservación de los Archivos de Gestión Misional de Registros Sanitarios y trámites asociados. 
Reubicar  y organizar los trámites ubicados en bodega de Archivo de Gestión Misional de la sede alterna de Montevideo para optimizar los espacios.  </v>
      </c>
      <c r="R33" s="56" t="str">
        <f>+VLOOKUP($D33,'[1]Análisis SG'!$A$6:$T$25,R$11,0)</f>
        <v>1) Resultados Alcanzados: Durante el cuarto  trimestre se realizaron 1072 trámites equivalente a un 21 %  de los registros sanitarios ordenados en las respectivas carpetas,  para un cumplimiento del 100,6 % de la meta anual, debido a que se realizaron 32 registros sanitarios adicionales equivalentes al 0,6% . Esta novedad se generó por el plan de contingencia que se organizó  por  al cierre del año fiscal.                                                                                                  
 2) Inconvenientes presentados  No se cuenta con el espacio suficiente para la ubicación de los expedientes de Registros Sanitarios  y trámites asociados que se estan organizando. 
Debido a los ataques cibernéticos ocurridos en  febrero y en octubre del 2022, en la actualidad los documentos digitales no se encuentran disponibles en el Gestor Documental Se- Suite, lo que ocasiona demoras en las busquedas y en los estudios de los expedientes por parte de las direcciones misionales y reprocesos.  
No se cuenta con el personal de planta suficiente para realizar las actividades de funcionamiento y atender  las actividades que han surgido producto de los ataques cibernéticos, sin embargo se cumplio con la meta pactada                                                                                                                        3) Acciones de mejora:     
Realizar los procesos contractuales necesarios para efectuar la adecuación de las condiciones de almacenamiento, medio ambiental y seguridad para el correcto funcionamiento de las instalaciones de las bodegas de archivo del Instituto.
Dotar de infraestructura física necesaria con referencia a las condiciones de almacenamiento, medio ambiental y seguridad que permitan la adecuada conservación, preservación y administración del los documentos que hacen parte del archivo central y del Archivo de Gestión Misional de Registros y Sanitarios y Trámites Asociados.</v>
      </c>
    </row>
    <row r="34" spans="1:18" s="57" customFormat="1" ht="23.25" customHeight="1" x14ac:dyDescent="0.2">
      <c r="A34" s="47" t="str">
        <f>+VLOOKUP($D34,'[1]Secretaría General'!$A$7:$BE$29,A$11,0)</f>
        <v>SG15</v>
      </c>
      <c r="B34" s="48" t="str">
        <f t="shared" si="0"/>
        <v>2</v>
      </c>
      <c r="C34" s="48" t="str">
        <f t="shared" si="1"/>
        <v>3</v>
      </c>
      <c r="D34" s="60" t="s">
        <v>48</v>
      </c>
      <c r="E34" s="50" t="str">
        <f>+VLOOKUP($D34,'[1]POA-2022'!$B$9:$E$247,2,0)</f>
        <v xml:space="preserve">2 Prestar servicios con estándares de calidad para afianzar la confianza de la población </v>
      </c>
      <c r="F34" s="49" t="str">
        <f>+VLOOKUP($D34,'[1]POA-2022'!$B$9:$E$247,3,0)</f>
        <v>Eficiencia</v>
      </c>
      <c r="G34" s="50" t="str">
        <f>+VLOOKUP($D34,'[1]POA-2022'!$B$9:$E$247,4,0)</f>
        <v>8 Fortalecer la gestión de los procesos administrativos y de apoyo de la Entidad</v>
      </c>
      <c r="H34" s="59" t="str">
        <f>+VLOOKUP($D34,'[1]Secretaría General'!$A$7:$BE$29,H$11,0)</f>
        <v>3-Fortalecimiento Institucional de la Gestión Administrativa y de Apoyo del Invima</v>
      </c>
      <c r="I34" s="52" t="str">
        <f>+VLOOKUP($D34,'[1]Secretaría General'!$A$7:$BE$29,I$11,0)</f>
        <v>Secretaría General</v>
      </c>
      <c r="J34" s="52" t="str">
        <f>+VLOOKUP($D34,'[1]Secretaría General'!$A$7:$BE$29,J$11,0)</f>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
      <c r="K34" s="52" t="str">
        <f>+VLOOKUP($D34,'[1]Secretaría General'!$A$7:$BE$29,K$11,0)</f>
        <v xml:space="preserve">Medir la oportunidad en la elaboración del inventario documental del Archivo Central,  a través del Formato Unico Inventario Documental - FUID,  dando cumplimiento a los  criterios básicos para la conservación, organización, custodia,  uso y manejo de ellos. </v>
      </c>
      <c r="L34" s="53">
        <f>+VLOOKUP($D34,'[1]Secretaría General'!$A$7:$BE$29,L$11,0)</f>
        <v>60</v>
      </c>
      <c r="M34" s="53">
        <f>+VLOOKUP($D34,'[1]Secretaría General'!$A$7:$BE$29,M$11,0)</f>
        <v>60</v>
      </c>
      <c r="N34" s="55">
        <f>+VLOOKUP($D34,'[1]Secretaría General'!$A$7:$BE$29,N$11,0)</f>
        <v>1</v>
      </c>
      <c r="O34" s="56" t="str">
        <f>+VLOOKUP($D34,'[1]Análisis SG'!$A$6:$T$25,O$11,0)</f>
        <v xml:space="preserve">1) Resultados Alcanzados: Durante el primer trimestre se realizó el inventario documental de 30 cajas equivalentes a un 50% de la meta anual.                                                                                                                        2) Inconvenientes presentados: No se cuenta con el espacio suficiente para la ubicación de estos trámites.                                                                                                                                                                                   3) Acciones de mejora:  Reubicar  y organizar los expedientes o unidades documentales ubicados en el  Archivo Central de la sede principal de Montevideo  para liberar espacio,  para facilitar la búsqueda y recuperación de la información. </v>
      </c>
      <c r="P34" s="56" t="str">
        <f>+VLOOKUP($D34,'[1]Análisis SG'!$A$6:$T$25,P$11,0)</f>
        <v>1) Resultados Alcanzados: Durante el segundo trimestre, se realizó el inventario documental de 14 cajas equivalentes a un 23 %, para un acumulado del 73 % de la meta anual.                                                                                                                        2) Inconvenientes presentados: No se cuenta con el espacio suficiente para la ubicación de estos trámites.  Debido al ataque cibernético ocurrido en el mes de febrero del 2022 en la actualidad la información no se encuentra disponible en se- suite lo que ocasiona tropiezos en el estudios de los expedientes por parte de las áreas misionales                                                                                                                                                                                  3) Acciones de mejora:  Continuar con la organización de los expedientes o unidades documentales ubicados en el  Archivo Central de la sede principal de Montevideo  para liberar espacio,  para facilitar la búsqueda y recuperación de la información. adicional a esta tarea se estan distribuyendo las tareas del Grupo de Gestión Documental para satisfacer las necesidades de las areas misionales con la busquedas de expedientes que necesitan para su estudio.</v>
      </c>
      <c r="Q34" s="56" t="str">
        <f>+VLOOKUP($D34,'[1]Análisis SG'!$A$6:$T$25,Q$11,0)</f>
        <v xml:space="preserve">1) Resultados Alcanzados: Durante el tercer trimestre, se realizó el inventario documental de 9 cajas equivalentes a un 15 %, para un total acumulado del 88 % de la meta anual.                                                                                                                        2) Inconvenientes presentados: No se cuenta con el espacio suficiente para la ubicación de los expedientes y unidades documentales del Archivo Central, asi como la adecuada conservación y preservación de los mismos.                                                                       
 3) Acciones de mejora:  Continuar con la organización de los expedientes o unidades documentales ubicados en el  Archivo Central de la sede principal de Montevideo,  para facilitar la búsqueda y recuperación de la información.
Realizar proceso de  eliminación documental de acuerdo a lo establecido en las Tablas de Retención Documental-TRD, para liberar espacio en el Archivo Central. </v>
      </c>
      <c r="R34" s="56" t="str">
        <f>+VLOOKUP($D34,'[1]Análisis SG'!$A$6:$T$25,R$11,0)</f>
        <v xml:space="preserve">1) Resultados Alcanzados: Durante el cuarto trimestre, se realizó el inventario documental de 7 cajas equivalentes a un 12 %, para un cumplimiento del 100% de la meta anual.
2) Inconvenientes presentados: No se cuenta con el espacio suficiente para la ubicación de los expedientes y unidades documentales del Archivo Central, asi como la adecuada conservación y preservación de los mismos.                                                                                              
3) Acciones de mejora: 
* Continuar con la organización de los expedientes o unidades documentales ubicados en el  Archivo Central de la sede principal de Montevideo,  para facilitar la búsqueda y recuperación de la información.
* Realizar proceso de  eliminación documental de acuerdo a lo establecido en las Tablas de Retención Documental-TRD, para liberar espacio en el Archivo Central. </v>
      </c>
    </row>
    <row r="35" spans="1:18" s="57" customFormat="1" ht="23.25" customHeight="1" x14ac:dyDescent="0.2">
      <c r="A35" s="47" t="str">
        <f>+VLOOKUP($D35,'[1]Secretaría General'!$A$7:$BE$29,A$11,0)</f>
        <v>SG16</v>
      </c>
      <c r="B35" s="48" t="str">
        <f t="shared" si="0"/>
        <v>2</v>
      </c>
      <c r="C35" s="48" t="str">
        <f t="shared" si="1"/>
        <v>3</v>
      </c>
      <c r="D35" s="60" t="s">
        <v>49</v>
      </c>
      <c r="E35" s="50" t="str">
        <f>+VLOOKUP($D35,'[1]POA-2022'!$B$9:$E$247,2,0)</f>
        <v xml:space="preserve">2 Prestar servicios con estándares de calidad para afianzar la confianza de la población </v>
      </c>
      <c r="F35" s="49" t="str">
        <f>+VLOOKUP($D35,'[1]POA-2022'!$B$9:$E$247,3,0)</f>
        <v>Eficiencia</v>
      </c>
      <c r="G35" s="50" t="str">
        <f>+VLOOKUP($D35,'[1]POA-2022'!$B$9:$E$247,4,0)</f>
        <v>8 Fortalecer la gestión de los procesos administrativos y de apoyo de la Entidad</v>
      </c>
      <c r="H35" s="59" t="str">
        <f>+VLOOKUP($D35,'[1]Secretaría General'!$A$7:$BE$29,H$11,0)</f>
        <v>3-Fortalecimiento Institucional de la Gestión Administrativa y de Apoyo del Invima</v>
      </c>
      <c r="I35" s="52" t="str">
        <f>+VLOOKUP($D35,'[1]Secretaría General'!$A$7:$BE$29,I$11,0)</f>
        <v>Secretaría General</v>
      </c>
      <c r="J35" s="52" t="str">
        <f>+VLOOKUP($D35,'[1]Secretaría General'!$A$7:$BE$29,J$11,0)</f>
        <v>Gestionar la ejecución del plan anual de adquisiciones</v>
      </c>
      <c r="K35" s="52" t="str">
        <f>+VLOOKUP($D35,'[1]Secretaría General'!$A$7:$BE$29,K$11,0)</f>
        <v>Medir la gestión semestral en la ejecución del plan anual de adquisiciones de acuerdo con la meta establecida para la vigencia.</v>
      </c>
      <c r="L35" s="55">
        <f>+VLOOKUP($D35,'[1]Secretaría General'!$A$7:$BE$29,L$11,0)</f>
        <v>0.9</v>
      </c>
      <c r="M35" s="55">
        <f>+VLOOKUP($D35,'[1]Secretaría General'!$A$7:$BE$29,M$11,0)</f>
        <v>0.54730427872860632</v>
      </c>
      <c r="N35" s="55">
        <f>+VLOOKUP($D35,'[1]Secretaría General'!$A$7:$BE$29,N$11,0)</f>
        <v>0.60811586525400696</v>
      </c>
      <c r="O35" s="56" t="str">
        <f>+VLOOKUP($D35,'[1]Análisis SG'!$A$6:$T$25,O$11,0)</f>
        <v>No aplica, acción semestral</v>
      </c>
      <c r="P35" s="56" t="str">
        <f>+VLOOKUP($D35,'[1]Análisis SG'!$A$6:$T$25,P$11,0)</f>
        <v>1. Resultados Alcanzados a la fecha: De acuerdo al plan anual de adquisiciones, para el primer semestre se tenía proyectado gestionar 818 procesos de bienes y servicios, con corte al 30 de junio, se han gestionado 645 procesos de bienes y servicios, con un porcentaje alcanzado del 79%. Se aclara que la equivalencia para el primer semestre corresponde al 40%.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v>
      </c>
      <c r="Q35" s="56" t="str">
        <f>+VLOOKUP($D35,'[1]Análisis SG'!$A$6:$T$25,Q$11,0)</f>
        <v>No aplica, acción semestral</v>
      </c>
      <c r="R35" s="56" t="str">
        <f>+VLOOKUP($D35,'[1]Análisis SG'!$A$6:$T$25,R$11,0)</f>
        <v>1.Resultados Alcanzados a la fecha: En el plan anual de adquisiciones se tienen proyectados para el segundo semestre de la presente vigencia 147 procesos de bienes y servicios, de los cuales al 30 de diciembre, se celebraron  90 procesos, se eliminaron 45 procesos de bienes y servicios, 6 procesos fueron cancelados y 6 procesos fueron desiertos, para un total de 147, con un porcentaje alcanzado del 61,22%. Se aclara que la equivalencia para el segundo semestre corresponde al 30.61%. (Cada semestre equivale a un 50% para un total del 100%)
2.  Inconvenientes presentados: Las áreas técnicas no cumplen con la fecha de entrega de los estudios previos en el Grupo de Gestión Contractual de acuerdo a lo definido en el plan adquisiciones.
3. Acciones de Mejora si aplican: Envío mensual del seguimiento del plan anual de adquisiciones a las dependencias donde se pueda identificar los procesos que están pendientes de tramitar en el Grupo de Gestión Contractual.</v>
      </c>
    </row>
    <row r="36" spans="1:18" s="57" customFormat="1" ht="23.25" customHeight="1" x14ac:dyDescent="0.2">
      <c r="A36" s="47" t="str">
        <f>+VLOOKUP($D36,'[1]Secretaría General'!$A$7:$BE$29,A$11,0)</f>
        <v>SG17</v>
      </c>
      <c r="B36" s="48" t="str">
        <f t="shared" si="0"/>
        <v>2</v>
      </c>
      <c r="C36" s="48" t="str">
        <f t="shared" si="1"/>
        <v>3</v>
      </c>
      <c r="D36" s="60" t="s">
        <v>50</v>
      </c>
      <c r="E36" s="50" t="str">
        <f>+VLOOKUP($D36,'[1]POA-2022'!$B$9:$E$247,2,0)</f>
        <v xml:space="preserve">2 Prestar servicios con estándares de calidad para afianzar la confianza de la población </v>
      </c>
      <c r="F36" s="49" t="str">
        <f>+VLOOKUP($D36,'[1]POA-2022'!$B$9:$E$247,3,0)</f>
        <v>Eficiencia</v>
      </c>
      <c r="G36" s="50" t="str">
        <f>+VLOOKUP($D36,'[1]POA-2022'!$B$9:$E$247,4,0)</f>
        <v>8 Fortalecer la gestión de los procesos administrativos y de apoyo de la Entidad</v>
      </c>
      <c r="H36" s="59" t="str">
        <f>+VLOOKUP($D36,'[1]Secretaría General'!$A$7:$BE$29,H$11,0)</f>
        <v>3-Fortalecimiento Institucional de la Gestión Administrativa y de Apoyo del Invima</v>
      </c>
      <c r="I36" s="52" t="str">
        <f>+VLOOKUP($D36,'[1]Secretaría General'!$A$7:$BE$29,I$11,0)</f>
        <v>Secretaría General</v>
      </c>
      <c r="J36" s="52" t="str">
        <f>+VLOOKUP($D36,'[1]Secretaría General'!$A$7:$BE$29,J$11,0)</f>
        <v xml:space="preserve">Reportar y generar alertas de los compromisos con saldos pendiente por ejecutar con el fin de evitar rezago presupuestal al cierre de la vigencia. </v>
      </c>
      <c r="K36" s="52" t="str">
        <f>+VLOOKUP($D36,'[1]Secretaría General'!$A$7:$BE$29,K$11,0)</f>
        <v xml:space="preserve">Lograr una ejecución presupuestal eficiente, permitiendo una mejor planeación e inversión de los recursos. 
</v>
      </c>
      <c r="L36" s="63">
        <f>+VLOOKUP($D36,'[1]Secretaría General'!$A$7:$BE$29,L$11,0)</f>
        <v>135566598000</v>
      </c>
      <c r="M36" s="64">
        <f>+VLOOKUP($D36,'[1]Secretaría General'!$A$7:$BE$29,M$11,0)</f>
        <v>122280637965.28001</v>
      </c>
      <c r="N36" s="55">
        <f>+VLOOKUP($D36,'[1]Secretaría General'!$A$7:$BE$29,N$11,0)</f>
        <v>0.90199680282070671</v>
      </c>
      <c r="O36" s="56" t="str">
        <f>+VLOOKUP($D36,'[1]Análisis SG'!$A$6:$T$25,O$11,0)</f>
        <v>1. Durante el I trimestre de la vigencia se realizaron obligaciones por $24.146.462.291,74, correspondiente al 18% de lo apropiado para gastos de funcionamiento, que corresponde a gastos de tracto sucesivo y a lo pagado por los contratos de prestación de servicios y contratación directa por la aplicación efectiva de la ley de garantias.
2. Los supervisores de contrato no se familiarizan con los formatos para atender las necesidades de pago de los provedores y contratistas de la entidad. 
3. Actualizar el formato certificación de cumplimiento para pago e informr de supervisión/GAD-GCT-FM24, socializar los cambios y su diligenciamiento a los supervisores de la Entidad.</v>
      </c>
      <c r="P36" s="56" t="str">
        <f>+VLOOKUP($D36,'[1]Análisis SG'!$A$6:$T$25,P$11,0)</f>
        <v>"1. Para trimestre II de la vigencia se realizaron obligaciones por un 24 % de los apropiado para gastos de funcionamiento, que corresponde a gastos de tracto sucesivo y a lo efectivamente pagado por los contratos de prestación de servicios y contratación directa que por la aplicación efectiva de la ley de garantias.
2. Los supervisores de contrato no se familiarizan con los formatos para atender las necesidades de pago de los provedores y contratistas de la entidad. Se trabaja de la mano con la tesoreria de la entidad para tener afectación del PAC de la entidad. 
3. Actualizar el formato certificación de cumplimiento para pago e informe de supervisión/GAD-GCT-FM24, socializar los cambios y su diligenciamiento a los supervisores de la Entidad.
Atender "</v>
      </c>
      <c r="Q36" s="56" t="str">
        <f>+VLOOKUP($D36,'[1]Análisis SG'!$A$6:$T$25,Q$11,0)</f>
        <v>1. Para el tercer trimestre de la vigencia se realizaron obligaciones por un 24 % de los apropiado para gastos de funcionamiento, que corresponde a gastos de tracto sucesivo y a lo efectivamente pagado por los contratos de prestación de servicios y contratación directa que por la aplicación efectiva de la ley de garantias.
2. Los supervisores de contrato no se familiarizan con los formatos para atender las necesidades de pago de los provedores y contratistas de la entidad. Se trabaja de la mano con la tesoreria de la entidad para tener afectación del PAC de la entidad. 
3. Actualizar el formato certificación de cumplimiento para pago e informe de supervisión/GAD-GCT-FM24, socializar los cambios y su diligenciamiento a los supervisores de la Entidad.</v>
      </c>
      <c r="R36" s="56" t="str">
        <f>+VLOOKUP($D36,'[1]Análisis SG'!$A$6:$T$25,R$11,0)</f>
        <v>De conformidad con la circular externa 039 del Miniterio de Hacienda y Crédito Público, el proceso financiero y presupuestal no puede dar respuesta en los términos señalados, debido  que se encuentran en periodo de transición presupuestal (Artículo 2.9.1.2.15. Decreto 1068 de 201)  hasta el próximo 20 de enero de 2023.</v>
      </c>
    </row>
    <row r="37" spans="1:18" s="57" customFormat="1" ht="23.25" customHeight="1" x14ac:dyDescent="0.2">
      <c r="A37" s="47" t="str">
        <f>+VLOOKUP($D37,'[1]Secretaría General'!$A$7:$BE$29,A$11,0)</f>
        <v>SG18</v>
      </c>
      <c r="B37" s="48" t="str">
        <f t="shared" si="0"/>
        <v>2</v>
      </c>
      <c r="C37" s="48" t="str">
        <f t="shared" si="1"/>
        <v>3</v>
      </c>
      <c r="D37" s="60" t="s">
        <v>51</v>
      </c>
      <c r="E37" s="50" t="str">
        <f>+VLOOKUP($D37,'[1]POA-2022'!$B$9:$E$247,2,0)</f>
        <v xml:space="preserve">2 Prestar servicios con estándares de calidad para afianzar la confianza de la población </v>
      </c>
      <c r="F37" s="49" t="str">
        <f>+VLOOKUP($D37,'[1]POA-2022'!$B$9:$E$247,3,0)</f>
        <v>Eficiencia</v>
      </c>
      <c r="G37" s="50" t="str">
        <f>+VLOOKUP($D37,'[1]POA-2022'!$B$9:$E$247,4,0)</f>
        <v>8 Fortalecer la gestión de los procesos administrativos y de apoyo de la Entidad</v>
      </c>
      <c r="H37" s="59" t="str">
        <f>+VLOOKUP($D37,'[1]Secretaría General'!$A$7:$BE$29,H$11,0)</f>
        <v>3-Fortalecimiento Institucional de la Gestión Administrativa y de Apoyo del Invima</v>
      </c>
      <c r="I37" s="52" t="str">
        <f>+VLOOKUP($D37,'[1]Secretaría General'!$A$7:$BE$29,I$11,0)</f>
        <v>Secretaría General</v>
      </c>
      <c r="J37" s="52" t="str">
        <f>+VLOOKUP($D37,'[1]Secretaría General'!$A$7:$BE$29,J$11,0)</f>
        <v xml:space="preserve">Reportar en SIIF NACION la información identificada como ingreso dentro de la  ley de tarifas de recaudos en la entidad. </v>
      </c>
      <c r="K37" s="52" t="str">
        <f>+VLOOKUP($D37,'[1]Secretaría General'!$A$7:$BE$29,K$11,0)</f>
        <v>Reportar la informacion de los ingresos por tarifas con el fin de revisar que las proyecciones de ingresos se cumplan oportunamente.</v>
      </c>
      <c r="L37" s="61">
        <f>+VLOOKUP($D37,'[1]Secretaría General'!$A$7:$BE$29,L$11,0)</f>
        <v>128944352988</v>
      </c>
      <c r="M37" s="65">
        <f>+VLOOKUP($D37,'[1]Secretaría General'!$A$7:$BE$29,M$11,0)</f>
        <v>144790308480.39001</v>
      </c>
      <c r="N37" s="55">
        <f>+VLOOKUP($D37,'[1]Secretaría General'!$A$7:$BE$29,N$11,0)</f>
        <v>1</v>
      </c>
      <c r="O37" s="56" t="str">
        <f>+VLOOKUP($D37,'[1]Análisis SG'!$A$6:$T$25,O$11,0)</f>
        <v>1. Resultados Alcanzados: Para trimestre de la vigencia se registraron ingresos por valor de $22.329.0331.623 por concepto de tarifas. 
2. Inconvenientes presentados: Debido al ataque cibernético a la Entidad, determinado como caso de fuerza mayor,  se suspendieron terminos de los tramites ante la entidad, debido a que no se contaba con los aplicativos de  registro sanitario para el registro de tarifas,  por lo cual en el mes de febrero se evidencia menor imputación presupuestal en SIIF NACIÓN
3. Acciones de mejora: A medida que se esta restableciendo los diferentes aplicativos y entra en marcha y funcionamiento se esta imputando los ingresos de la entidad "</v>
      </c>
      <c r="P37" s="56" t="str">
        <f>+VLOOKUP($D37,'[1]Análisis SG'!$A$6:$T$25,P$11,0)</f>
        <v xml:space="preserve">1. Para trimestre II de la vigencia se registraron ingresos por $44.875.458.623,61 por concepto de tarifas. 
2. Se evidencia que la entidad adelanto toda la gestion para el restablecimiento de servicios lo que reacciono en el usuario final generando la activacion del sistema y dejando sin efecto las resoluciones de suspension de terminos lo que activo los tramites de la entidad aumentando los ingresos. 
3.A medida que se esta restableciendo los diferentes aplicativos y entra en marcha y funcionamiento se esta imputando los ingresos de la entidad </v>
      </c>
      <c r="Q37" s="56" t="str">
        <f>+VLOOKUP($D37,'[1]Análisis SG'!$A$6:$T$25,Q$11,0)</f>
        <v xml:space="preserve">1. Resultados Alcanzados: Para el tercer trimestre  de la vigencia se registraron ingresos por $45.781.415.722,5  equivalente al 35% por concepto de tarifas, evidenciando un cumplimiento del  87,62% acumulado durate la vigencia. 
2. Inconvenientes presentados: Se evidencia que la entidad adelanto toda la gestion para el restablecimiento de servicios lo que reacciono en el usuario final generando la activacion del sistema y dejando sin efecto las resoluciones de suspension de terminos lo que activo los tramites de la entidad aumentando los ingresos. 
3. Acciones de mejora: A medida que se esta restableciendo los diferentes aplicativos y entra en marcha y funcionamiento se esta imputando los ingresos de la entidad </v>
      </c>
      <c r="R37" s="56" t="str">
        <f>+VLOOKUP($D37,'[1]Análisis SG'!$A$6:$T$25,R$11,0)</f>
        <v>De conformidad con la circular externa 039 del Miniterio de Hacienda y Crédito Público, el proceso financiero y presupuestal no puede dar respuesta en los términos señalados, debido  que se encuentran en periodo de transición presupuestal (Artículo 2.9.1.2.15. Decreto 1068 de 201)  hasta el próximo 20 de enero de 2023.</v>
      </c>
    </row>
    <row r="38" spans="1:18" s="57" customFormat="1" ht="23.25" customHeight="1" x14ac:dyDescent="0.2">
      <c r="A38" s="47" t="str">
        <f>+VLOOKUP($D38,'[1]Secretaría General'!$A$7:$BE$29,A$11,0)</f>
        <v>SG19</v>
      </c>
      <c r="B38" s="48" t="str">
        <f t="shared" si="0"/>
        <v>4</v>
      </c>
      <c r="C38" s="48" t="str">
        <f t="shared" si="1"/>
        <v>5</v>
      </c>
      <c r="D38" s="60" t="s">
        <v>52</v>
      </c>
      <c r="E38" s="50" t="str">
        <f>+VLOOKUP($D38,'[1]POA-2022'!$B$9:$E$247,2,0)</f>
        <v>4 Contribuir a una Colombia legal y transparente mediante la implementación de acciones que mitiguen los efectos de la ilegalidad y la corrupción.</v>
      </c>
      <c r="F38" s="49" t="str">
        <f>+VLOOKUP($D38,'[1]POA-2022'!$B$9:$E$247,3,0)</f>
        <v>Transparencia</v>
      </c>
      <c r="G38" s="50" t="str">
        <f>+VLOOKUP($D38,'[1]POA-2022'!$B$9:$E$247,4,0)</f>
        <v>12 Fortalecer la presencia del Invima como actor clave en las acciones   para el control de la ilegalidad del país</v>
      </c>
      <c r="H38" s="59" t="str">
        <f>+VLOOKUP($D38,'[1]Secretaría General'!$A$7:$BE$29,H$11,0)</f>
        <v xml:space="preserve">5-Gestión de la Transparencia , Participación Ciudadana, Rendición de Cuentas y Lucha Contra la Ilegalidad. </v>
      </c>
      <c r="I38" s="52" t="str">
        <f>+VLOOKUP($D38,'[1]Secretaría General'!$A$7:$BE$29,I$11,0)</f>
        <v>Secretaría General</v>
      </c>
      <c r="J38" s="52" t="str">
        <f>+VLOOKUP($D38,'[1]Secretaría General'!$A$7:$BE$29,J$11,0)</f>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
      <c r="K38" s="52" t="str">
        <f>+VLOOKUP($D38,'[1]Secretaría General'!$A$7:$BE$29,K$11,0)</f>
        <v>Desarrollar acciones en articulación con los Centros Integrados ICA, Invima, POLFA/DIAN para fortalecer monitoreo, vigilancia y control de Productos competencia del Instituto.</v>
      </c>
      <c r="L38" s="55">
        <f>+VLOOKUP($D38,'[1]Secretaría General'!$A$7:$BE$29,L$11,0)</f>
        <v>0.9</v>
      </c>
      <c r="M38" s="55">
        <f>+VLOOKUP($D38,'[1]Secretaría General'!$A$7:$BE$29,M$11,0)</f>
        <v>0.55305555555555563</v>
      </c>
      <c r="N38" s="55">
        <f>+VLOOKUP($D38,'[1]Secretaría General'!$A$7:$BE$29,N$11,0)</f>
        <v>0.61450617283950626</v>
      </c>
      <c r="O38" s="56" t="str">
        <f>+VLOOKUP($D38,'[1]Análisis SG'!$A$6:$T$25,O$11,0)</f>
        <v>1. Resultados Alcanzados a la fecha: Durante este periodo (I trimestre)  se realizó la atención de 110 requerimientos, así:
* Operativos (2)
* Solicitudes de información y/o consultas (9)
* Denuncias (82)
* Mesas de trabajo (17)
2. Inconvenientes presentados: El pasado 06 de febrero de 2022, la Entidad evidenció un incidente de seguridad de la información generado por el ataque de un ransomwere llamado Blackbyte, el cual encriptó la información, comprometiendo la disponibilidad de los sistemas de información, página Web, correos electrónicos, oficina virtual y demás aplicativos institucionales, afectando la operación de varios de los servidores y estaciones de trabajo cliente del Instituto, disminuyendo la  recepción de denuncias para los meses de febrero y marzo.
3. Acciones de Mejora si aplican: No Aplica.</v>
      </c>
      <c r="P38" s="56" t="str">
        <f>+VLOOKUP($D38,'[1]Análisis SG'!$A$6:$T$25,P$11,0)</f>
        <v>1. Resultados Alcanzados a la fecha: 
Durante este periodo se recepcionaron de 134 tramites de requerimientos, así:
*Solicitudes de información y/o consultas (79)
*Denuncias (47)
*Mesas de trabajo (8)
De los cuales, se atendieron 85 tramites correspondientes al 63%, quedando en proceso el 37 % de los tramites por procesos de realización y culminación de analisis de los hechos denunciados, así mismo, la terminación de los procesos de articulación con Auridades de Policía, Judiciales y Aduaneras para gestión final de los tramites. 
2. Inconvenientes presentados: (N/A)
3. Acciones de Mejora si aplican: (N/A)</v>
      </c>
      <c r="Q38" s="56" t="str">
        <f>+VLOOKUP($D38,'[1]Análisis SG'!$A$6:$T$25,Q$11,0)</f>
        <v>1. Resultados Alcanzados a la fecha: 
Durante este periodo se recepcionaron de 186 tramites de requerimientos, así:
*Solicitudes de información y/o consultas (54)
*Denuncias (119)
*Mesas de trabajo (13)
De los cuales, se atendieron 122 tramites correspondientes al 66%, quedando en proceso el 34% de los tramites por procesos de realización y culminación de analisis de los hechos denunciados, así mismo, la terminación de los procesos de articulación con Auridades de Policía, Judiciales y Aduaneras para gestión final de los tramites. 
2. Inconvenientes presentados: (N/A)
3. Acciones de Mejora si aplican: (N/A)</v>
      </c>
      <c r="R38" s="56" t="str">
        <f>+VLOOKUP($D38,'[1]Análisis SG'!$A$6:$T$25,R$11,0)</f>
        <v>1. Resultados Alcanzados a la fecha: 
Durante este periodo se recepcionaron de 90 tramites de requerimientos, así:
*Solicitudes de acompañamiento:9
*Denuncias: 69
*Mesas de trabajo: 12
De los cuales, se atendieron 83 tramites correspondientes al 92%, quedando en proceso el 8% de los tramites por procesos de realización y culminación de análisis de los hechos denunciados, así mismo, la terminación de los procesos de articulación con Autoridades de Policía, Judiciales y Aduaneras para gestión final de los tramites. 
2. Inconvenientes presentados: El personal de apoyo para la estrategia CIIIP es 100% contratistas, impactando el grupo de trabajo por la fianlizaciòn de los mismos durante el IV triemestre.
Adicionalmente, el Instituto sufrio un nuevo ataque cibernetico el 3 de octubre de 2022, lo que generó demoras en el traslado de las denuncias por parte de las Misionales Técnicas al Grupo presentando disminución en la recepción de las mismas.
3. Acciones de Mejora si aplican: Se realiza la proyección de 2 contratistas adicionales para la vigencia 20213, para las zonas de alto impacto, teniendo encuenta el objetivo del proyecto de la estrategia CIIIP.</v>
      </c>
    </row>
    <row r="39" spans="1:18" s="57" customFormat="1" ht="23.25" customHeight="1" x14ac:dyDescent="0.2">
      <c r="A39" s="47" t="str">
        <f>+VLOOKUP($D39,'[1]Secretaría General'!$A$7:$BE$29,A$11,0)</f>
        <v>SG20</v>
      </c>
      <c r="B39" s="48" t="str">
        <f t="shared" si="0"/>
        <v>2</v>
      </c>
      <c r="C39" s="48" t="str">
        <f t="shared" si="1"/>
        <v>3</v>
      </c>
      <c r="D39" s="60" t="s">
        <v>53</v>
      </c>
      <c r="E39" s="50" t="str">
        <f>+VLOOKUP($D39,'[1]POA-2022'!$B$9:$E$247,2,0)</f>
        <v xml:space="preserve">2 Prestar servicios con estándares de calidad para afianzar la confianza de la población </v>
      </c>
      <c r="F39" s="49" t="str">
        <f>+VLOOKUP($D39,'[1]POA-2022'!$B$9:$E$247,3,0)</f>
        <v>Eficiencia</v>
      </c>
      <c r="G39" s="50" t="str">
        <f>+VLOOKUP($D39,'[1]POA-2022'!$B$9:$E$247,4,0)</f>
        <v>8 Fortalecer la gestión de los procesos administrativos y de apoyo de la Entidad</v>
      </c>
      <c r="H39" s="59" t="str">
        <f>+VLOOKUP($D39,'[1]Secretaría General'!$A$7:$BE$29,H$11,0)</f>
        <v>3-Fortalecimiento Institucional de la Gestión Administrativa y de Apoyo del Invima</v>
      </c>
      <c r="I39" s="52" t="str">
        <f>+VLOOKUP($D39,'[1]Secretaría General'!$A$7:$BE$29,I$11,0)</f>
        <v>Secretaría General</v>
      </c>
      <c r="J39" s="52" t="str">
        <f>+VLOOKUP($D39,'[1]Secretaría General'!$A$7:$BE$29,J$11,0)</f>
        <v>Atender oportunamente los requerimientos solicitado através de la mesa de ayuda del Grupo de Gestión Administrativa.</v>
      </c>
      <c r="K39" s="52" t="str">
        <f>+VLOOKUP($D39,'[1]Secretaría General'!$A$7:$BE$29,K$11,0)</f>
        <v>Solucionar los requerimientos solicitados através de la mesa de ayuda del Grupo de gestión administrativa, dentro de lo tiempos estipulados en el periodo.</v>
      </c>
      <c r="L39" s="55">
        <f>+VLOOKUP($D39,'[1]Secretaría General'!$A$7:$BE$29,L$11,0)</f>
        <v>0.9</v>
      </c>
      <c r="M39" s="55">
        <f>+VLOOKUP($D39,'[1]Secretaría General'!$A$7:$BE$29,M$11,0)</f>
        <v>0.8665010123320448</v>
      </c>
      <c r="N39" s="55">
        <f>+VLOOKUP($D39,'[1]Secretaría General'!$A$7:$BE$29,N$11,0)</f>
        <v>0.96277890259116083</v>
      </c>
      <c r="O39" s="56" t="str">
        <f>+VLOOKUP($D39,'[1]Análisis SG'!$A$6:$T$27,O$11,0)</f>
        <v>Acción creada para el segundo trimestre</v>
      </c>
      <c r="P39" s="56" t="str">
        <f>+VLOOKUP($D39,'[1]Análisis SG'!$A$6:$T$27,P$11,0)</f>
        <v xml:space="preserve">1. Resultados Alcanzados a la fecha: Durante el I trimestre del año, se realizó la atención de 795 casos en la mesa de ayuda de los cuales se cerraron 707 casos con un % de cumplimiento de 89% (Enero 479, - Febrero 155, - Marzo 161).
Durante el II trimestre, se realizó la atención de 1016 casos en la mesa de ayuda de los cuales se cerraron 922, co un % de cumplimiento del 91% (Abril 276,  Mayo 484,  Junio 256).
Con corte a junio 30 se encuentran pendientes 182 casos, que corresponden a la contratación de adecuaciones y suministro de mobiliario, así como el suministro de útiles de oficina, papel, cartón y derivados.
2. Inconvenientes presentados: 
* El pasado 06 de febrero de 2022, la Entidad evidenció un incidente de seguridad de la información generado por el ataque de un ransomwere llamado Blackbyte, el cual encriptó la información, comprometiendo la disponibilidad de los sistemas de información, correos electrónicos, oficina virtual y demás aplicativos institucionales, afectando la operación de varios de los servidores y estaciones de trabajo cliente del Instituto, disminuyendo la  recepción de solicitudes para los meses de febrero y marzo.
* Recursos insuficientes para atender diferentes solicitudes recepcionadas por medio de la mesa de ayuda.
3. Acciones de Mejora si aplican: Gestionar los recursos y adquisición de elementos para la atención de mantenimientos y suministro del almacén general correspondientes para garantizar la oportuna atencion de las solicitudes que se encuentran detenidas por la falta de estos.
</v>
      </c>
      <c r="Q39" s="56" t="str">
        <f>+VLOOKUP($D39,'[1]Análisis SG'!$A$6:$T$27,Q$11,0)</f>
        <v xml:space="preserve">1. Resultados Alcanzados a la fecha:Durante el III trimestre, se realizó la atención de 998 casos en la mesa de ayuda de los cuales se cerraron 902, con un % de cumplimiento del 90% (Julio 285,  Agosto 288,  Septiembre 329).
Con corte a Septiembre 30 se encuentran pendientes 96 casos, que corresponden a la contratación de adecuaciones y suministro de mobiliario, así como el suministro de útiles de oficina, papel, cartón y derivados.
2. Inconvenientes presentados: 
* Recursos insuficientes para atender diferentes solicitudes recepcionadas por medio de la mesa de ayuda.
3. Acciones de Mejora si aplican: Gestionar los recursos y adquisición de elementos para la atención de mantenimientos y suministro del almacén general correspondientes para garantizar la oportuna atencion de las solicitudes que se encuentran detenidas por la falta de estos.
</v>
      </c>
      <c r="R39" s="56" t="str">
        <f>+VLOOKUP($D39,'[1]Análisis SG'!$A$6:$T$27,R$11,0)</f>
        <v>1. Resultados Alcanzados a la fecha:Durante el IV trimestre de 2022, se realizó la atención de 632 casos en la mesa de ayuda de los cuales se cerraron 507, con un cumplimiento del indicador de un 80%
Con corte a 31 de diciembre de 2022 se tiene 45 asuntos entre incidentes y casos que se encuentran a la espera de resolver, en su mayoría por falta de existencias de insumos en el almacén y de materiales para la atención de mantenimientos.
2. Inconvenientes presentados: En este periodo se presentó el incidente informatico que afectó los sistemas de información de la entidad lo que impactó en el numero de incidentes registrados y que fueron atendidos por el personal de mantenimiento. 
3. Acciones de Mejora si aplican: Pese a que se gestionó los recursos necesarios para la adquisición de elementos e insumos de ferretería y construcción, debido al plazo de ejecución y entrega, en la vigencia 2022 se logró el recibo satisfacción de los insumos entregados por el proveedor contratista, sin embargo, estos insumos se utilizarán para atender los casos "en espera" durante el primer trimestre de 2023.</v>
      </c>
    </row>
    <row r="40" spans="1:18" s="57" customFormat="1" ht="23.25" customHeight="1" x14ac:dyDescent="0.2">
      <c r="A40" s="47" t="str">
        <f>+VLOOKUP($D40,'[1]Secretaría General'!$A$7:$BE$29,A$11,0)</f>
        <v>SG21</v>
      </c>
      <c r="B40" s="48" t="str">
        <f t="shared" si="0"/>
        <v>2</v>
      </c>
      <c r="C40" s="48" t="str">
        <f t="shared" si="1"/>
        <v>3</v>
      </c>
      <c r="D40" s="60" t="s">
        <v>54</v>
      </c>
      <c r="E40" s="50" t="str">
        <f>+VLOOKUP($D40,'[1]POA-2022'!$B$9:$E$247,2,0)</f>
        <v xml:space="preserve">2 Prestar servicios con estándares de calidad para afianzar la confianza de la población </v>
      </c>
      <c r="F40" s="49" t="str">
        <f>+VLOOKUP($D40,'[1]POA-2022'!$B$9:$E$247,3,0)</f>
        <v>Eficiencia</v>
      </c>
      <c r="G40" s="50" t="str">
        <f>+VLOOKUP($D40,'[1]POA-2022'!$B$9:$E$247,4,0)</f>
        <v>8 Fortalecer la gestión de los procesos administrativos y de apoyo de la Entidad</v>
      </c>
      <c r="H40" s="59" t="str">
        <f>+VLOOKUP($D40,'[1]Secretaría General'!$A$7:$BE$29,H$11,0)</f>
        <v>3-Fortalecimiento Institucional de la Gestión Administrativa y de Apoyo del Invima</v>
      </c>
      <c r="I40" s="52" t="str">
        <f>+VLOOKUP($D40,'[1]Secretaría General'!$A$7:$BE$29,I$11,0)</f>
        <v>Secretaría General</v>
      </c>
      <c r="J40" s="52" t="str">
        <f>+VLOOKUP($D40,'[1]Secretaría General'!$A$7:$BE$29,J$11,0)</f>
        <v>Ejecutar el 95%  de los recursos del presupuesto de invesión apropiado para la vigencia</v>
      </c>
      <c r="K40" s="52" t="str">
        <f>+VLOOKUP($D40,'[1]Secretaría General'!$A$7:$BE$29,K$11,0)</f>
        <v>Cumplir con la ejecución del presupuesto de inversión apropiado a la dependencia de acuerdo a los lineamientos establecidos por la Oficina Asesora de Planeación</v>
      </c>
      <c r="L40" s="64">
        <f>+VLOOKUP($D40,'[1]Secretaría General'!$A$7:$BE$29,L$11,0)</f>
        <v>9037264876.2186871</v>
      </c>
      <c r="M40" s="64">
        <f>+VLOOKUP($D40,'[1]Secretaría General'!$A$7:$BE$29,M$11,0)</f>
        <v>1620405526.4921098</v>
      </c>
      <c r="N40" s="55">
        <f>+VLOOKUP($D40,'[1]Secretaría General'!$A$7:$BE$29,N$11,0)</f>
        <v>0.17930264838824878</v>
      </c>
      <c r="O40" s="56" t="str">
        <f>+VLOOKUP($D40,'[1]Análisis SG'!$A$6:$T$27,O$11,0)</f>
        <v>1. Resultados Alcanzados a la fecha
 Durante el primer  trimestre del año, se gestionaron procesos de contratación por valor de  $1.146.593.606,54  (CDP),  $1.110.961.949,8  (RP) correspondientes al 10% del presupuesto apropiado a la Secretaría General para la vigencia. Aís mimo, al 30 de marzo se realizaron obligaciones por valor de $123.667.745,16 correspondiente al 1 % de ejecución de la meta.
2. Inconvenientes presentados: En el marco de Ley de garantías durante l primer semestre se priorizó la gestión para realizar la contratación Directa por prestación de servicios para  apoyar el cumplimiento de los objetivos estrategicos y metas de la Entidad. Así mismo, debido al ataque cibernético contra la plataforma tecnológica de la Entidad y ante la indisponibilidad de la información, sistemas, página web, correo electrónico, oficina virtual y demas aplicativos institucionales, se afectó el desarrollo de actividades lo que llevó a la prioirzación de la contratación para  atención de la urgencia manifiesta, retrasando la radicación de estudios previos de acuerdo a cronogramas establecidos.
3. Acciones de Mejora si aplican: 
Gestionar los estudios previos para las demás modalidades de contratación durante el I semestre del año.</v>
      </c>
      <c r="P40" s="56" t="str">
        <f>+VLOOKUP($D40,'[1]Análisis SG'!$A$6:$T$27,P$11,0)</f>
        <v>1. Resultados Alcanzados a la fecha
El 6 de febrero de 2022, se evidenció un incidente de seguridad de la información  que comprometió la disponibilidad de los sistemas de información, bases de datos, plataformas y herramientas tecnológicas del Invima, generado por el ataque de un Ransomware  llamado Blackbyte el cual encriptó  la información de la entidad, que restringió su acceso, afectando la operación de varios de los servidores y estaciones de trabajo cliente, así como los aplicativos y sistemas de información dispuestos para la operación del Instituto, de conformidad al estado situacional , lo cual a su vez incidió en la ejecución de la planeación estratégica institucional afectando el cumplimiento de los principios de planificación y especialización establecidos en el Decreto 111 de 1996, lo anterior teniendo en cuenta que el Instituto se vio en la necesidad de replantear su programación presupuestal para identificar posibles recursos que pudieran apalancar la ejecución de medidas, que van desde la contención del incidente hasta la activación de un plan de contingencia, cuyo eje fundamental fue la reactivación de los servicios tecnológicos desde los que se despliega la misionalidad del Instituto. Por lo anterior, el Invima procedió a revisar las necesidades de recursos de gastos de inversión para atender la situación anteriormente mencionada, identificando la necesidad de realizar un traslado presupuestal entre los proyectos de inversión, razón por la cual el presupuesto asignado a la Secretaría General presentó un reduccion de $1.313.620.433, generando una propiación de $9.512.910.396,02. Trámite que se  encuentra en pendiente de aprobación por parte del Ministerio de Hacienda y Crédito Público
Con corte al 30 de junio, se han gestionado procesos as+i: $1.131.560.147,88 (CDP), $1.083.346.749,9 (CRP) y $ 456.594.324 (Obligado).
2. Inconvenientes presentados: Debido al ataque cibernético contra la plataforma tecnológica de la Entidad , se afectó el desarrollo de actividades lo que llevó a la priorización de la contratación para  atención de la urgencia manifiesta, retrasando la radicación de estudios previos de acuerdo a cronogramas establecidos.
3. Acciones de Mejora si aplican: 
Continuar con el trámite de los estudios previos para las demás modalidades de contratación durante el III trimestre del año.</v>
      </c>
      <c r="Q40" s="56" t="str">
        <f>+VLOOKUP($D40,'[1]Análisis SG'!$A$6:$T$27,Q$11,0)</f>
        <v>1. Resultados Alcanzados a la fecha
Durante el tercer trimestre (julio - septiembre) del año, se gestionaron procesos por:
CDP:  $1.095.809.166 
CRP: $4.821.195,59
OBLIGADO: $306.400.216,74
con un % acumulado de ejecución en el año de:  CDP:23% , CRP: 11%  OBLIGADO: 8%
2. Inconvenientes presentados: Debido al nuevo ataque cibernético que sufrió el instituto el pasado 3 de Octubre de 2022 y que dejo encriptada casi el 100% de la infraestructura, se afectó el desarrollo de actividades lo que llevó a la priorización de  temas en todas las dependencias, retrasando la radicación de estudios previos de acuerdo a cronogramas establecidos.
3. Acciones de Mejora si aplican: 
Hacer seguimiento a los proceso radicados en el Grupo de Gestión contractual hasta llegar a la adjudicación de acuerdo a los procedimentos internos y normatividad vigente.</v>
      </c>
      <c r="R40" s="56">
        <f>+VLOOKUP($D40,'[1]Análisis SG'!$A$6:$T$27,R$11,0)</f>
        <v>0</v>
      </c>
    </row>
    <row r="41" spans="1:18" s="57" customFormat="1" ht="23.25" customHeight="1" x14ac:dyDescent="0.2">
      <c r="A41" s="47" t="str">
        <f>+VLOOKUP($D41,'[1]Of. Ase Planeación'!$A$7:$BD$21,A$11,0)</f>
        <v>OP1</v>
      </c>
      <c r="B41" s="48" t="str">
        <f t="shared" si="0"/>
        <v>2</v>
      </c>
      <c r="C41" s="48" t="str">
        <f t="shared" si="1"/>
        <v>3</v>
      </c>
      <c r="D41" s="60" t="s">
        <v>55</v>
      </c>
      <c r="E41" s="50" t="str">
        <f>+VLOOKUP($D41,'[1]POA-2022'!$B$9:$E$247,2,0)</f>
        <v xml:space="preserve">2 Prestar servicios con estándares de calidad para afianzar la confianza de la población </v>
      </c>
      <c r="F41" s="49" t="str">
        <f>+VLOOKUP($D41,'[1]POA-2022'!$B$9:$E$247,3,0)</f>
        <v>Eficiencia</v>
      </c>
      <c r="G41" s="50" t="str">
        <f>+VLOOKUP($D41,'[1]POA-2022'!$B$9:$E$247,4,0)</f>
        <v>8 Fortalecer la gestión de los procesos administrativos y de apoyo de la Entidad</v>
      </c>
      <c r="H41" s="66" t="str">
        <f>+VLOOKUP($D41,'[1]Of. Ase Planeación'!$A$7:$BD$21,H$11,0)</f>
        <v>3-Fortalecimiento Institucional de la Gestión Administrativa y de Apoyo del Invima</v>
      </c>
      <c r="I41" s="67" t="str">
        <f>+VLOOKUP($D41,'[1]Of. Ase Planeación'!$A$7:$BD$21,I$11,0)</f>
        <v>Oficina Asesora de Planeación</v>
      </c>
      <c r="J41" s="67" t="str">
        <f>+VLOOKUP($D41,'[1]Of. Ase Planeación'!$A$7:$BD$21,J$11,0)</f>
        <v>Realizar  el seguimiento y control a la ejecución de proyectos institucionales definidos en  Plan Estratégico de la entidad para la vigencia</v>
      </c>
      <c r="K41" s="67" t="str">
        <f>+VLOOKUP($D41,'[1]Of. Ase Planeación'!$A$7:$BD$21,K$11,0)</f>
        <v>Evaluar el cumplimiento de los Programas, proyectos y Subproyectos institucionales en el marco de la Plataforma Estratégica</v>
      </c>
      <c r="L41" s="68">
        <f>+VLOOKUP($D41,'[1]Of. Ase Planeación'!$A$7:$BD$21,L$11,0)</f>
        <v>58</v>
      </c>
      <c r="M41" s="49">
        <f>+VLOOKUP($D41,'[1]Of. Ase Planeación'!$A$7:$BD$21,M$11,0)</f>
        <v>58</v>
      </c>
      <c r="N41" s="58">
        <f>+VLOOKUP($D41,'[1]Of. Ase Planeación'!$A$7:$BD$21,N$11,0)</f>
        <v>1</v>
      </c>
      <c r="O41" s="56" t="str">
        <f>+VLOOKUP($D41,'[1]Análisis Planeación'!$A$6:$T$26,O$11,0)</f>
        <v>Durante el mes de enero de 2022 se llevó a cabo la IV Tutoría de la vigencia 2021 con corte a diciembre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Una vez consolidada la información obtenida en la IV Tutoría y de acuerdo al cierre de brechas, presentó un avance de ejecución de 97%. 
Programa 2- Mejoramiento de Calidad en procesos y trámites el cual consta de 3 proyectos. Una vez consolidada la información obtenida en la IV Tutoría y de acuerdo al cierre de brechas presentó un avance de ejecución de 97%. 
Programa 3- Fortalecimiento Institucional de la gestión Administrativa y de apoyo del Invima el cual consta de 1 proyecto. Una vez consolidada la información obtenida en la IV Tutoría y de acuerdo al cierre de brechas presentó un avance de ejecución de 93%.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IV Tutoría y de acuerdo al cierre de brechas presentó un avance de ejecución de 100%.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diez y seis (16) tutorías correspondientes a los diez y seis (16) proyectos vigentes, se socializó a las dependencias mediante correo electrónico desde la Herramienta Bancoppi y correo de la Coordinadora del Grupo de Proyectos, Presupuesto y Estadística de la Oficina Asesora de Planeación. 
El siguiente proyecto no contó con subproyectos formulados por parte de las dependencias para la vigencia 2021, por lo cual no tienen avance de ejecución: 
Programa 4- Desarrollo y promulgación del conocimiento institucional 
Proyecto:  4.16-Gestión del conocimiento Institucional 
Se realizó los controles de cambio correspondientes al trimestre solicitados por las dependencias para los diferentes subproyectos institucionales.</v>
      </c>
      <c r="P41" s="56" t="str">
        <f>+VLOOKUP($D41,'[1]Análisis Planeación'!$A$6:$T$26,P$11,0)</f>
        <v>Durante el mes de abril de 2022 se llevó a cabo la I Tutoría de la vigencia 2022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para el proyecto 1-Apoyo para la gestión de la Fiscalización Sanitaria, no se formuló subproyecto y para el proyecto 7- Control de Calidad de Producto, se suspendió mediante control de cambios el subproyecto alineado a éste. Una vez consolidada la información obtenida en la I Tutoría 2022, presentó un avance de ejecución de 74%. 
Programa 2- Mejoramiento de Calidad en procesos y trámites el cual consta de 3 proyectos. Una vez consolidada la información obtenida en la I Tutoría 2022 presentó un avance de ejecución de 67%. 
Programa 3- Fortalecimiento Institucional de la gestión Administrativa y de apoyo del Invima el cual consta de 1 proyecto. Una vez consolidada la información obtenida en la I Tutoría 2022 presentó un avance de ejecución de 50%.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Una vez consolidada la información obtenida en la I Tutoría 2022 presentó un avance de ejecución de 87%.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El siguiente proyecto no contó con subproyectos formulados por parte de las dependencias para la vigencia 2022, por lo cual no tienen avance de ejecución: 
Programa 4- Desarrollo y promulgación del conocimiento institucional 
Proyecto:  4.16-Gestión del conocimiento Institucional 
No se realizó controles de cambio en el I trimestre de la vigencia para los diferentes subproyectos institucionales.</v>
      </c>
      <c r="Q41" s="56" t="str">
        <f>+VLOOKUP($D41,'[1]Análisis Planeación'!$A$6:$T$26,Q$11,0)</f>
        <v>Durante el mes de julio de 2022 se llevó a cabo la II Tutoría de la vigencia 2022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los proyectos 1-Apoyo para la gestión de la Fiscalización Sanitaria, y 1.7- Control de Calidad de Producto no tienen subproyectos formulados.
Programa 2- Mejoramiento de Calidad en procesos y trámites el cual consta de 3 proyectos.
Programa 3- Fortalecimiento Institucional de la gestión Administrativa y de apoyo del Invima el cual consta de 1 proyecto.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Los resultados obtenidos fueron consolidados en la matriz de Tutorías que hace parte del banco de proyectos, herramienta que sirve como insumo para el seguimiento a la plataforma estratégica del Instituto: Informe Plan Estratégico, Seguimiento Plan Estratégico y Seguimiento mapa estratégico.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El siguiente proyecto no contó con subproyectos formulados por parte de las dependencias para la vigencia 2022, por lo cual no tienen avance de ejecución:
Programa 4- Desarrollo y promulgación del conocimiento institucional
Proyecto: 4.16-Gestión del conocimiento Institucional
Se realizó controles de cambio en el II trimestre de la vigencia para los diferentes subproyectos institucionales, los cuales están consolidados en la matriz de control de cambios que reposa en la carpeta compartida.</v>
      </c>
      <c r="R41" s="56" t="str">
        <f>+VLOOKUP($D41,'[1]Análisis Planeación'!$A$6:$T$26,R$11,0)</f>
        <v>En el período de octubre a noviembre de 2022 se llevó a cabo la III Tutoría de la vigencia 2022 con corte a septiembre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iniciales, a la fecha se cuenta con nueve (9) proyectos vigentes tomando en cuenta que los proyectos 1-Apoyo para la gestión de la Fiscalización Sanitaria, y 1.7- Control de Calidad de Producto no tienen subproyectos formulados.
Programa 2- Mejoramiento de Calidad en procesos y trámites el cual consta de 3 proyectos.
Programa 3- Fortalecimiento Institucional de la gestión Administrativa y de apoyo del Invima el cual consta de 1 proyecto.
Programa 4- Desarrollo y promulgación del conocimiento institucional el cual consta de 1 proyecto. No presenta avance de ejecución, dado que no se formuló subproyectos para la vigencia 2022.  
Programa 5- Gestión de la transparencia, participación ciudadana, rendición de cuentas y lucha contra la ilegalidad el cual consta de 1 proyecto. 
La información consolidada una vez programadas y realizadas las catorce (14) tutorías correspondientes a los catorce (14) proyectos vigentes, se socializó a las dependencias mediante correo electrónico desde la Coordinación del Grupo de Proyectos, Presupuesto y Estadística de la Oficina Asesora de Planeación. 
Se realizó controles de cambio en el III trimestre de la vigencia para los diferentes subproyectos institucionales, los cuales están consolidados en la matriz de control de cambios que reposa en la carpeta compartida.</v>
      </c>
    </row>
    <row r="42" spans="1:18" s="57" customFormat="1" ht="23.25" customHeight="1" x14ac:dyDescent="0.2">
      <c r="A42" s="47" t="str">
        <f>+VLOOKUP($D42,'[1]Of. Ase Planeación'!$A$7:$BD$21,A$11,0)</f>
        <v>OP2</v>
      </c>
      <c r="B42" s="48" t="str">
        <f t="shared" si="0"/>
        <v>2</v>
      </c>
      <c r="C42" s="48" t="str">
        <f t="shared" si="1"/>
        <v>3</v>
      </c>
      <c r="D42" s="60" t="s">
        <v>56</v>
      </c>
      <c r="E42" s="50" t="str">
        <f>+VLOOKUP($D42,'[1]POA-2022'!$B$9:$E$247,2,0)</f>
        <v xml:space="preserve">2 Prestar servicios con estándares de calidad para afianzar la confianza de la población </v>
      </c>
      <c r="F42" s="49" t="str">
        <f>+VLOOKUP($D42,'[1]POA-2022'!$B$9:$E$247,3,0)</f>
        <v>Eficiencia</v>
      </c>
      <c r="G42" s="50" t="str">
        <f>+VLOOKUP($D42,'[1]POA-2022'!$B$9:$E$247,4,0)</f>
        <v>8 Fortalecer la gestión de los procesos administrativos y de apoyo de la Entidad</v>
      </c>
      <c r="H42" s="66" t="str">
        <f>+VLOOKUP($D42,'[1]Of. Ase Planeación'!$A$7:$BD$21,H$11,0)</f>
        <v>3-Fortalecimiento Institucional de la Gestión Administrativa y de Apoyo del Invima</v>
      </c>
      <c r="I42" s="67" t="str">
        <f>+VLOOKUP($D42,'[1]Of. Ase Planeación'!$A$7:$BD$21,I$11,0)</f>
        <v>Oficina Asesora de Planeación</v>
      </c>
      <c r="J42" s="67" t="str">
        <f>+VLOOKUP($D42,'[1]Of. Ase Planeación'!$A$7:$BD$21,J$11,0)</f>
        <v>Realizar el seguimiento al Plan Operativo Anual y Plan Operativo Anual  de Inversión  definidos en  el Plan Estratégico de la entidad para la vigencia</v>
      </c>
      <c r="K42" s="67" t="str">
        <f>+VLOOKUP($D42,'[1]Of. Ase Planeación'!$A$7:$BD$21,K$11,0)</f>
        <v>Evaluar el cumplimiento de las funciones, objetivos, actividades y presupuesto de inversión en el marco de la plataforma estratégica</v>
      </c>
      <c r="L42" s="68">
        <f>+VLOOKUP($D42,'[1]Of. Ase Planeación'!$A$7:$BD$21,L$11,0)</f>
        <v>8</v>
      </c>
      <c r="M42" s="68">
        <f>+VLOOKUP($D42,'[1]Of. Ase Planeación'!$A$7:$BD$21,M$11,0)</f>
        <v>8</v>
      </c>
      <c r="N42" s="58">
        <f>+VLOOKUP($D42,'[1]Of. Ase Planeación'!$A$7:$BD$21,N$11,0)</f>
        <v>1</v>
      </c>
      <c r="O42" s="56" t="str">
        <f>+VLOOKUP($D42,'[1]Análisis Planeación'!$A$7:$BD$21,O$11,0)</f>
        <v>1. Seguimiento POAI - Resultados Alcanzados a la fecha:
Durante el primer trimestre de la vigencia 2022 se elaboró, consolido y desarrollo la Matriz de seguimiento y control del formato POAI para la vigencia 2022, donde se puede encontrar la ejecución del presupuesto de Inversión del Invima a nivel de proyecto, Dependencia, actividad Suifp, producto SIIF y más detallado a nivel de actividad interna, lo anterior con el fin de identificar las posibles inejecuciones y sobre ejecuciones de manera temprana de las distintas dependencias.
Se evidencia una ejecución favorable del 48.46% en términos de expedición de certificados de Disponibilidad presupuestal (CDP), del 42.17% en términos de Compromisos (CRP) y del 9.6% en Obligaciones. Las dependencias con mejor desempeño en la ejecución de recursos asignados fueron: la Dirección de Dispositivos Médicos y otras Tecnologías, Dirección de Responsabilidad Sanitaria, Oficina Asesora de Planeación, Oficina Asesora Jurídica, Dirección de Cosméticos, Aseo, Plaguicidas y Productos de Higiene Doméstica y Oficina de Atención al Ciudadano.
2. Inconvenientes presentados
El pasado domingo 6 de febrero de 2022, se evidenció un incidente de seguridad de la información que comprometió la disponibilidad de los sistemas de información, bases de datos, plataformas y herramientas tecnológicas del Invima, generado por el ataque de un Ransomware llamado Blackbyte el cual encriptó la información de la entidad, se restringió su acceso, afectando la operación de varios de los servidores y estaciones de trabajo cliente, así como los aplicativos y sistemas de información dispuestos para la operación del Instituto, de conformidad al estado situacional, lo cual a su vez incidió en la ejecución de la planeación estratégica institucional afectando el cumplimiento de los principios del sistema presupuestal de planificación y especialización establecidos en el Decreto 111 de 1996
3. Acciones de Mejora si aplican.
Dentro del proceso mejoramiento continuo se revisará y analizará la información reportada en el matriz de seguimiento POAI vigencia 2022, para identificar mejoras al Archivo y mitigarlas en futuros reportes.
1. Seguimiento POA - Resultados alcanzados a la fecha: Se realizó la consolidación de los reportes de los meses de enero, febrero y marzo de la vigencia 2022, se realizó la consolidación de los controles de cambios solicitados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Se presentan retrasos en los reportes de las dependencias o información incompleta de acuerdo al ataque cibernético que sufrió la entidad el pasado 06 de febrero 2022.
3. Acciones de mejora: Una vez se cuente con la disponibilidad de la información las dependencias procederán a realizar ajustes a las acciones que se vieron afectadas.</v>
      </c>
      <c r="P42" s="56" t="str">
        <f>+VLOOKUP($D42,'[1]Análisis Planeación'!$A$7:$BD$21,P$11,0)</f>
        <v>1.Seguimiento POAI -Resultados Alcanzados a la fecha:
Durante el segundo trimestre de la vigencia 2022 se realizó validación y consolidación la Matriz de seguimiento y control del tablero de mando POAI para la vigencia 2022, donde se puede encontrar la ejecución del presupuesto de Inversión del Invima a nivel de proyecto, Dependencia, actividad Suifp, producto SIIF y más detallado a nivel de actividad interna, lo anterior con el fin de monitorear la ejecución y poder identificar alertas de manera temprana de las distintas dependencias sobre niveles de ejecución bajas o inferiores a las esperadas durante el periodo evaluado.
Durante este periodo se evidencia una ejecución favorable del 59,19% en términos de expedición de certificados de Disponibilidad presupuestal (CDP), del 50.32% en términos de Compromisos (CRP) y del 23,94% en Obligaciones, lo cual indica que el Invima a perfeccionado contratos por el orden de los $44.787 millones.  Las dependencias con mejor desempeño en la ejecución de recursos asignados fueron: la Dirección de Dispositivos Médicos y otras Tecnologías, Dirección de Responsabilidad Sanitaria, Oficina Asesora de Planeación, Oficina Asesora Jurídica, Dirección de Cosméticos, Aseo, Plaguicidas y Productos de Higiene Doméstica, Oficina de Tecnologías de la Información, Oficina de Atención al Ciudadano, entre otras.
2. Inconvenientes presentados
Durante el segundo trimestre no se presentaron inconvenientes en el seguimiento y control del Plan Operativo anual de Inversión.
3. Acciones de Mejora si aplican.
Dentro del proceso mejoramiento continuo se revisará y analizará la información reportada en el matriz de seguimiento POAI vigencia 2022, para identificar mejoras al Archivo y mitigarlas en futuros reportes.
De igual manera se presentarán alertas que permitan hacer una reorientación al gasto y poder llevar a feliz término la ejecución de recursos del restante 40% de presupuesto que se encuentra sin CDP.
1. Seguimiento POA - Resultados alcanzados a la fecha: Se realizó la consolidación de los reportes de los meses de abril, mayo y junio de la vigencia 2022, se realizó la consolidación de los controles de cambios solicitados para el segundo trimestre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segundo trimestre no se presentaron inconvenientes en el seguimiento del Plan Operativo Anual - POA
3. Acciones de mejora: no aplica</v>
      </c>
      <c r="Q42" s="56" t="str">
        <f>+VLOOKUP($D42,'[1]Análisis Planeación'!$A$7:$BD$21,Q$11,0)</f>
        <v>1.Seguimiento POAI -Resultados Alcanzados a la fecha:
Durante el periodo evaluado se evidencia una ejecución favorable del 79,87% en términos de expedición de certificados de Disponibilidad presupuestal (CDP), del 69,8% en términos de Compromisos (CRP) y del 39,4% en Obligaciones, lo cual indica que el Invima a perfeccionado contratos por el orden de los $62.139 millones.  Las dependencias con mejor desempeño en la ejecución fueron: la Dirección de Dispositivos Médicos y otras Tecnologías, Dirección de Responsabilidad Sanitaria, Oficina Asesora de Planeación, Oficina Asesora Jurídica, Dirección de Cosméticos, Aseo, Plaguicidas y Productos de Higiene Doméstica, Oficina de Tecnologías de la Información, Oficina de Atención al Ciudadano, entre otras, sin embargo dependencias como la Secretaria General, oficina de asuntos internacionales, la direccion de alimentos y bebidas y la Direccion general, presentan fuertes rezagos en la ejecucion, para lo cual se remitiran las respectivas alertas que permitan una posible reorientacion del gasto y que pueda repuntar en el cuarto trimestre.
2. Inconvenientes presentados
Durante el Tercer trimestre no se presentaron inconvenientes en el seguimiento y control del Plan Operativo anual de Inversión.
3. Acciones de Mejora si aplican.
Las Dependecias que soliciten controles de cambios deben mejorar las justificaciones para evitar que sean devueltas por errores y observaciones que no son tan soportadas, sobre todo aquellas que requieren algun tramite ante el DNP.
con el fin de mejorar la ejecucion delas dependencias y satisfacer las necesidades plnateadas, durante el tercer trimestre de la vigencia 2022 se realizaron ajustes a la aparopiacion de algunas dependencias a traves de la solcitud de control de cambios los cuales fueron aplicados de acuerdo con lo solicitado y aprobado.
1. Seguimiento POA - Resultados alcanzados a la fecha: Se realizó la consolidación de los reportes de los meses de julio, agosto y septiembre de la vigencia 2022, se realizó la consolidación de los controles de cambios solicitados para el tercer trimestre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tercer trimestre no se presentaron inconvenientes en el seguimiento del Plan Operativo Anual - POA
3. Acciones de mejora: no aplica</v>
      </c>
      <c r="R42" s="56" t="str">
        <f>+VLOOKUP($D42,'[1]Análisis Planeación'!$A$7:$BD$21,R$11,0)</f>
        <v>1.Seguimiento POAI -Resultados Alcanzados a la fecha:
Pendiente reportar cuando se realice cierre presupuestal
1. Seguimiento POA - Resultados alcanzados a la fecha: Se realizó la consolidación de los reportes de los meses de octubre, noviembre y diciembre de la vigencia 2022, se realizó la consolidación de los controles de cambios solicitados para el tercer trimestre y cuarto trimestre, se solicitó aprobación de los mismos a Dirección General y se realiza comunicación de la aprobación de los mismos, así mismo se envían alertas a las dependencias que a la fecha límite no realizan el reporte, se realiza la revisión de los análisis de las acciones y se envía retroalimentación de las mismas
2. Inconvenientes presentados: Durante el cuarto trimestre no se presentaron inconvenientes en el seguimiento del Plan Operativo Anual - POA
3. Acciones de mejora: no aplica</v>
      </c>
    </row>
    <row r="43" spans="1:18" s="57" customFormat="1" ht="23.25" customHeight="1" x14ac:dyDescent="0.2">
      <c r="A43" s="47" t="str">
        <f>+VLOOKUP($D43,'[1]Of. Ase Planeación'!$A$7:$BD$21,A$11,0)</f>
        <v>OP3</v>
      </c>
      <c r="B43" s="48" t="str">
        <f t="shared" si="0"/>
        <v>2</v>
      </c>
      <c r="C43" s="48" t="str">
        <f t="shared" si="1"/>
        <v>3</v>
      </c>
      <c r="D43" s="60" t="s">
        <v>57</v>
      </c>
      <c r="E43" s="50" t="str">
        <f>+VLOOKUP($D43,'[1]POA-2022'!$B$9:$E$247,2,0)</f>
        <v xml:space="preserve">2 Prestar servicios con estándares de calidad para afianzar la confianza de la población </v>
      </c>
      <c r="F43" s="49" t="str">
        <f>+VLOOKUP($D43,'[1]POA-2022'!$B$9:$E$247,3,0)</f>
        <v>Eficiencia</v>
      </c>
      <c r="G43" s="50" t="str">
        <f>+VLOOKUP($D43,'[1]POA-2022'!$B$9:$E$247,4,0)</f>
        <v>8 Fortalecer la gestión de los procesos administrativos y de apoyo de la Entidad</v>
      </c>
      <c r="H43" s="66" t="str">
        <f>+VLOOKUP($D43,'[1]Of. Ase Planeación'!$A$7:$BD$21,H$11,0)</f>
        <v>3-Fortalecimiento Institucional de la Gestión Administrativa y de Apoyo del Invima</v>
      </c>
      <c r="I43" s="67" t="str">
        <f>+VLOOKUP($D43,'[1]Of. Ase Planeación'!$A$7:$BD$21,I$11,0)</f>
        <v>Oficina Asesora de Planeación</v>
      </c>
      <c r="J43" s="67" t="str">
        <f>+VLOOKUP($D43,'[1]Of. Ase Planeación'!$A$7:$BD$21,J$11,0)</f>
        <v xml:space="preserve">Actualizar el manual tarifario de la entidad </v>
      </c>
      <c r="K43" s="67" t="str">
        <f>+VLOOKUP($D43,'[1]Of. Ase Planeación'!$A$7:$BD$21,K$11,0)</f>
        <v>Realizar actualización oportuna del manual tarifario de acuerdo a los procedimientos establecidos y normas que apliquen</v>
      </c>
      <c r="L43" s="58">
        <f>+VLOOKUP($D43,'[1]Of. Ase Planeación'!$A$7:$BD$21,L$11,0)</f>
        <v>1</v>
      </c>
      <c r="M43" s="58">
        <f>+VLOOKUP($D43,'[1]Of. Ase Planeación'!$A$7:$BD$21,M$11,0)</f>
        <v>1</v>
      </c>
      <c r="N43" s="58">
        <f>+VLOOKUP($D43,'[1]Of. Ase Planeación'!$A$7:$BD$21,N$11,0)</f>
        <v>1</v>
      </c>
      <c r="O43" s="56" t="str">
        <f>+VLOOKUP($D43,'[1]Análisis Planeación'!$A$7:$BD$21,O$11,0)</f>
        <v>1. Actualización  del manual tarifario Resolución No. 2022001026 del 14 de enero de 2022 “Por la cual se implementan las tarifas en el Instituto Nacional de Vigilancia de Medicamentos y Alimentos - INVIMA y se deroga la Resolución No. 2022000343 del 7 de enero de 2022”
2. Acompañamiento a la dirección  de Medicamentos y Productos Biológicos en el levantamiento de 2 costeos (Autorización o Renovación de Licencia para la Fabricación de derivados de cannabis no psicoactivo y Autorización licencia extraordinaria de fabricación de derivados de cannabis por agotamiento de existencia de cannabis o derivados), de acuerdo a lo establecido en el decreto 811 de 2021 acceso seguro e informado al uso del cannabis y de la planta de cannabis.
3. Se dio  inicio al proceso de actualización del procedimiento GDI-DIE-PR004 PROCEDIMIENTO PARA LA ACTUALIZACIÓN DEL MANUAL TARIFARIO DEL INVIMA, realizando los ajustes correspondientes a la Ley 2069 de diciembre de 2020 reglamentada por el decreto 1889 “Por el cual se adopta el manual de tarifas para el cobro de los servicios prestados por el Institutito Nacional de Vigilancia de Alimentos y Medicamentos-INVIMA y se dictan otras disposiciones”.
4. A su vez se está realizando la correspondiente actualización  del formato de coteo para la vigencia 2022.
5. Se realizó la actualización del instructivo  para la aplicación parágrafo 2° del artículo 2 de la Ley 2069 de 2020 “POR MEDIO DEL CUAL SE IMPULSA EL EMPRENDIMIENTO EN COLOMBIA”, tarifas exceptuadas de pago con la respectiva actualización del valor de la UVT 2022.</v>
      </c>
      <c r="P43" s="56" t="str">
        <f>+VLOOKUP($D43,'[1]Análisis Planeación'!$A$7:$BD$21,P$11,0)</f>
        <v xml:space="preserve">1. Se realizó la Resolución No. 2022018438 22 de junio de 2022. Mediante la cual se modifica la Resolución 2022001026 del 14 de enero de 2022, conforme a las disposiciones establecidas en los decretos 334, 557 y 1036 de 2022.
2. Se están adelantando las gestiones correspondientes para realizar actualización del manual tarifario  conforme a las disposiciones establecidas en el decreto 335 de  2022.  </v>
      </c>
      <c r="Q43" s="56" t="str">
        <f>+VLOOKUP($D43,'[1]Análisis Planeación'!$A$7:$BD$21,Q$11,0)</f>
        <v>Durante el tercer trimestre de la vigencia 2022 se realizó oportunamente una actualización al manual tarifario de acuerdo a los procedimientos establecidos, hechos generadores y normas aplicables así:
- Decreto 335 del 2022: Resolución 2022021123 del 8 de julio del 2022 mediante el cual se modifica la Resolución 2022001026 del 14 de enero del 2022 “por la cual se implementan las tarifas en el Instituto Nacional de Vigilancia de Medicamentos y Alimentos – INVIMA y se deroga la resolución 2022000343 del 7 de enero del 2022” actualizada por resolución 2022018438 del 22 de junio del 2022
- La Oficina Asesora de Planeación está adelantando reuniones con la Dirección Operaciones Sanitarias y Dispositivos Médicos y Otras Tecnologías para compartirles los planes de trabajo de tarifas, revisión de costeos, lineamientos generales sobre levantamiento de tarifas.
- Además se han adelantado reuniones con las Direcciones Misionales para definir las tarifas que serán actualizadas el 1 de enero del 2023</v>
      </c>
      <c r="R43" s="56" t="str">
        <f>+VLOOKUP($D43,'[1]Análisis Planeación'!$A$7:$BD$21,R$11,0)</f>
        <v>Durante el cuarto trimestre de la vigencia 2022 se realizó oportunamente 2 actualizaciones al manual tarifario de acuerdo a los procedimientos establecidos, hechos generadores y normas aplicables así:
- Resolucciòn No. 2022039580 del 25 de NOVIEMBRE DE 2022 mediante el cual se modifica la resolucciòn 2022001026 del 14 de enero de 2022 " por la cual se implementan las tarifas en el Instituto Nacional de Vigilancia de Medicamentos y Alimentos - INVIMA y se deroga la Resoluciòn 2022000343 del 7 de enero de 2022", actualizada por las resoluciones 2022018438 del 22 de junio de 2022 y 2022021123 del 08 de julio de 2022., lo anterior para dar cumplimiento a la resolución 214 del 15 de febrero del 2022.
Actualizaciòn Ordinaria del manual tarifario: Resoluciòn No. 2022043168 del 19 de diciembre de 2022 "Por la cual se actualizan las tarifas en el Instituto Nacional de Vigilancioa de Medicamentos y Alimentos -Invima. De acuerdo con lo establecido en la resolucciòn 001264 del 18 de noviembre de 2022, "por la cual se fija el valor de Unidad de la de Valor Tributario -UVT- aplicable 2023", de la Direcciòn de Impuestos y Aduanas Nacionales - DIAN, el Instituto deberá poner a disposición del usuario las tarifas con el valor de la UVT vigente. 
Ademas la Oficina Asesora de Planeaciòn esta adelantando reuniones con la Direcciòn de Medicamentos para la revisiòn de costeos en virtud del Decreto 334, Actualizaciòn Proyectada para el mes de marzo del 2023</v>
      </c>
    </row>
    <row r="44" spans="1:18" s="57" customFormat="1" ht="23.25" customHeight="1" x14ac:dyDescent="0.2">
      <c r="A44" s="47" t="str">
        <f>+VLOOKUP($D44,'[1]Of. Ase Planeación'!$A$7:$BD$21,A$11,0)</f>
        <v>OP4</v>
      </c>
      <c r="B44" s="48" t="str">
        <f t="shared" si="0"/>
        <v>2</v>
      </c>
      <c r="C44" s="48" t="str">
        <f t="shared" si="1"/>
        <v>3</v>
      </c>
      <c r="D44" s="60" t="s">
        <v>58</v>
      </c>
      <c r="E44" s="50" t="str">
        <f>+VLOOKUP($D44,'[1]POA-2022'!$B$9:$E$247,2,0)</f>
        <v xml:space="preserve">2 Prestar servicios con estándares de calidad para afianzar la confianza de la población </v>
      </c>
      <c r="F44" s="49" t="str">
        <f>+VLOOKUP($D44,'[1]POA-2022'!$B$9:$E$247,3,0)</f>
        <v>Eficiencia</v>
      </c>
      <c r="G44" s="50" t="str">
        <f>+VLOOKUP($D44,'[1]POA-2022'!$B$9:$E$247,4,0)</f>
        <v>8 Fortalecer la gestión de los procesos administrativos y de apoyo de la Entidad</v>
      </c>
      <c r="H44" s="66" t="str">
        <f>+VLOOKUP($D44,'[1]Of. Ase Planeación'!$A$7:$BD$21,H$11,0)</f>
        <v>3-Fortalecimiento Institucional de la Gestión Administrativa y de Apoyo del Invima</v>
      </c>
      <c r="I44" s="67" t="str">
        <f>+VLOOKUP($D44,'[1]Of. Ase Planeación'!$A$7:$BD$21,I$11,0)</f>
        <v>Oficina Asesora de Planeación</v>
      </c>
      <c r="J44" s="67" t="str">
        <f>+VLOOKUP($D44,'[1]Of. Ase Planeación'!$A$7:$BD$21,J$11,0)</f>
        <v>Ejecutar las actividades del Plan Estadístico Institucional de acuerdo a los planes de acción definidos en el documento PEI</v>
      </c>
      <c r="K44" s="67" t="str">
        <f>+VLOOKUP($D44,'[1]Of. Ase Planeación'!$A$7:$BD$21,K$11,0)</f>
        <v xml:space="preserve">Fortalecer las estadísticas producidas y requeridas por el Invima, con el propósito que se constituya en un soporte eficiente para la gestión institucional frente a compromisos misionales, sectoriales y de Gobierno Nacional. </v>
      </c>
      <c r="L44" s="68">
        <f>+VLOOKUP($D44,'[1]Of. Ase Planeación'!$A$7:$BD$21,L$11,0)</f>
        <v>7</v>
      </c>
      <c r="M44" s="49">
        <f>+VLOOKUP($D44,'[1]Of. Ase Planeación'!$A$7:$BD$21,M$11,0)</f>
        <v>7</v>
      </c>
      <c r="N44" s="58">
        <f>+VLOOKUP($D44,'[1]Of. Ase Planeación'!$A$7:$BD$21,N$11,0)</f>
        <v>1</v>
      </c>
      <c r="O44" s="56" t="str">
        <f>+VLOOKUP($D44,'[1]Análisis Planeación'!$A$7:$BD$21,O$11,0)</f>
        <v>1- Se elaboró Plan de Capacitaciones en asuntos estadísticos y este fue remitido a la dependencia de Talento Humano para su divulgación a todo el personal de la entidad 2- Se elaboró el programa de fortalecimiento de Registros Administrativos para aplicarlo al Registro Administrativo de Registros, Permisos y Notificaciones Sanitarias. 3- Se elaboró en compañia de Talento Humano, el Inventario de necesidades de capacitaciones en asuntos estadísticos.</v>
      </c>
      <c r="P44" s="56" t="str">
        <f>+VLOOKUP($D44,'[1]Análisis Planeación'!$A$7:$BD$21,P$11,0)</f>
        <v>1- Socialización del procedimiento Gestión de la Información Estadística, dando cumplimiento a la actividad de difundir el procedimeinto, planteada en la estrategia Creación de procedimiento o documento guía de producción de información estadística, del plan estadíistico Institucional.                                                                                 2- Se llevó a cabo la identificación de requerimientos de información estadística demandada por el Ministerio de Salud y Protección Social,  actividad contemplada en la Estrategia: Producción de requerimientos del Ministerio de Salud y Protección Social (MSPS); esto mediante la revisión de información reportada de parte del INVIMA al MSPS, y confrotando esta información, con la información reportada por el MSPS en el documento Informe de Monitoreo del Plan Estratégico Sectorial 2021, publicado por el MSPS en febrero del 2022 https://www.minsalud.gov.co/sites/rid/Lists/BibliotecaDigital/RIDE/DE/PES/informe-monitoreo-pes-2021.pdf , en donde relacionan el reporte del INVIMA de 11 indicadores, los cuales coinciden con la identificación realizada internamente por la Oficina Asesora de laneación. 3- Se han adelantado acciones respecto al Fortalecimiento de Registro de registros administrativos, Definición de variables para diseño de Diccionario de datos.</v>
      </c>
      <c r="Q44" s="56" t="str">
        <f>+VLOOKUP($D44,'[1]Análisis Planeación'!$A$7:$BD$21,Q$11,0)</f>
        <v xml:space="preserve">1- Se realizaron reuniones con las Direcciones técnicas misionales, con el objetivo de verificar el estado del proceso estadístico reportado en SICODE (Platarorma de reporte de información estadística del DANE). 2- Se desarrollaron jornadas de trabajo con la OTI, con el objetivo de levantar el diagnóstico del regisro administrativo-Registros, permisos y notificaciones sanitarias; revisión de Diccionario de datos presentado por OTI y revisión de la base de datos de Registros sanitarios diagnosticada (variables con inconsistencias). 3- Se realizó ejercicio de control en el que se logró identificar que tanto los metadatos como los procesos de información desarrollados a la fecha, tienen un gran potencial estadístico, pero es necesario la implementación de una serie de actividades procedimentales de fortalecimiento; motivo por el cual los datos consignados como operaciones estadísticas, actualmente no cumplen con todos los atributos de calidad estadística definidos en la NTC PE 1000:2020, NTC-ISO 9000 y el Decreto 2404 de 2019. 4- Se ha estado trabajando en la actualización del documetno Plan Estadístico Institucional, es importante mencionar que estas modificaciones afectan directamente el cumplimieno de las actividades programadas a ejecutarl en la vigencia 2022 del POA. </v>
      </c>
      <c r="R44" s="56" t="str">
        <f>+VLOOKUP($D44,'[1]Análisis Planeación'!$A$7:$BD$21,R$11,0)</f>
        <v xml:space="preserve">!- Se solicitó la publicación del Plan de Difusión de información estadística,,dando cumplimiento al  Objetiv o 5: Fortalecer la articulación entre las dependencias de la entidad para la producción y difusión de estadísticas   2- Socialización de requerimientos de información estadística del Ministerio de Salud y PRotección Social al INVIMA, dando cumlimiento al Objetivo 2: Identificar la demanda de información estadística por parte del Ministerio de Salud y Protección social hacia el Invima para toma de decisiones del sector, acción 2- Socializar los requerimientos de información a las dependencias responsables de la producción al interior del Invima </v>
      </c>
    </row>
    <row r="45" spans="1:18" s="57" customFormat="1" ht="23.25" customHeight="1" x14ac:dyDescent="0.2">
      <c r="A45" s="47" t="str">
        <f>+VLOOKUP($D45,'[1]Of. Ase Planeación'!$A$7:$BD$21,A$11,0)</f>
        <v>OP5</v>
      </c>
      <c r="B45" s="48" t="str">
        <f t="shared" si="0"/>
        <v>1</v>
      </c>
      <c r="C45" s="48" t="str">
        <f t="shared" si="1"/>
        <v>1</v>
      </c>
      <c r="D45" s="60" t="s">
        <v>59</v>
      </c>
      <c r="E45" s="50" t="str">
        <f>+VLOOKUP($D45,'[1]POA-2022'!$B$9:$E$247,2,0)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5" s="49" t="str">
        <f>+VLOOKUP($D45,'[1]POA-2022'!$B$9:$E$247,3,0)</f>
        <v>Estatus Sanitario</v>
      </c>
      <c r="G45" s="50" t="str">
        <f>+VLOOKUP($D45,'[1]POA-2022'!$B$9:$E$247,4,0)</f>
        <v>1 Fortalecer  la inspección, vigilancia y control de los productos competencia del Invima</v>
      </c>
      <c r="H45" s="69" t="str">
        <f>+VLOOKUP($D45,'[1]Of. Ase Planeación'!$A$7:$BD$21,H$11,0)</f>
        <v>1. Fortalecimiento de IVC de los Productos Competencia del Invima</v>
      </c>
      <c r="I45" s="67" t="str">
        <f>+VLOOKUP($D45,'[1]Of. Ase Planeación'!$A$7:$BD$21,I$11,0)</f>
        <v>Oficina Asesora de Planeación</v>
      </c>
      <c r="J45" s="67" t="str">
        <f>+VLOOKUP($D45,'[1]Of. Ase Planeación'!$A$7:$BD$21,J$11,0)</f>
        <v>Realizar un perfilamiento de riesgos sanitarios a traves del modelo de IVC SOA de los establecimientos y tipos de productos que son competencia del Invima, como insumo para la elaboración del plan trimestral de visitas</v>
      </c>
      <c r="K45" s="67" t="str">
        <f>+VLOOKUP($D45,'[1]Of. Ase Planeación'!$A$7:$BD$21,K$11,0)</f>
        <v>Establecer perfiles de riesgo para cada uno de los establecimientos y tipos de productos que están bajo vigilancia; que sirvan de insumo al Instituto para priorizar la intervención sanitaria.</v>
      </c>
      <c r="L45" s="68">
        <f>+VLOOKUP($D45,'[1]Of. Ase Planeación'!$A$7:$BD$21,L$11,0)</f>
        <v>4</v>
      </c>
      <c r="M45" s="49">
        <f>+VLOOKUP($D45,'[1]Of. Ase Planeación'!$A$7:$BD$21,M$11,0)</f>
        <v>4</v>
      </c>
      <c r="N45" s="58">
        <f>+VLOOKUP($D45,'[1]Of. Ase Planeación'!$A$7:$BD$21,N$11,0)</f>
        <v>1</v>
      </c>
      <c r="O45" s="56" t="str">
        <f>+VLOOKUP($D45,'[1]Análisis Planeación'!$A$7:$BD$21,O$11,0)</f>
        <v>Se realizó el informe correspodiente al corte de Diciembre 31 de 2021 en el Modelo IVC  SOA, donde se encuentra que de 18.831 establecimientos vigilados, el 0,3% se encuentran en riesgo “muy alto”, el 26,1% se encuentran en riesgo “alto”, el 50,7% en riesgo “moderado” y el 22,8% en riesgo “bajo”.</v>
      </c>
      <c r="P45" s="56" t="str">
        <f>+VLOOKUP($D45,'[1]Análisis Planeación'!$A$7:$BD$21,P$11,0)</f>
        <v>Se realizó el informe correspodiente al corte de Marzo 30 de 2022 en el Modelo IVC  SOA, donde se encuentra que de 19,013 establecimientos vigilados, el 0,29% se encuentran en riesgo “muy alto”, el 26,99% se encuentran en riesgo “alto”, el 49,77% en riesgo “moderado” y el 22,95% en riesgo “bajo”.</v>
      </c>
      <c r="Q45" s="56" t="str">
        <f>+VLOOKUP($D45,'[1]Análisis Planeación'!$A$7:$BD$21,Q$11,0)</f>
        <v>Se realizó el informe correspodiente al corte de Junio 30 de 2022 en el Modelo IVC  SOA, donde se encuentra que de 19.552  establecimientos vigilados, el 0,28% se encuentran en riesgo “muy alto”, el 26,64% se encuentran en riesgo “alto”, el 51,26% en riesgo “moderado” y el 21,86% en riesgo “bajo”.</v>
      </c>
      <c r="R45" s="56" t="str">
        <f>+VLOOKUP($D45,'[1]Análisis Planeación'!$A$7:$BD$21,R$11,0)</f>
        <v>Se realizó el informe correspodiente al corte de Septiembre 30 de 2022 en el Modelo IVC  SOA, donde se encuentra que de 19.457  establecimientos vigilados, el 0,59% se encuentran en riesgo “muy alto”, el 26,34% se encuentran en riesgo “alto”, el 51,22% en riesgo “moderado” y el 21,85% en riesgo “bajo”.</v>
      </c>
    </row>
    <row r="46" spans="1:18" s="57" customFormat="1" ht="23.25" customHeight="1" x14ac:dyDescent="0.2">
      <c r="A46" s="47" t="str">
        <f>+VLOOKUP($D46,'[1]Of. Ase Planeación'!$A$7:$BD$21,A$11,0)</f>
        <v>OP6</v>
      </c>
      <c r="B46" s="48" t="str">
        <f t="shared" si="0"/>
        <v>1</v>
      </c>
      <c r="C46" s="48" t="str">
        <f t="shared" si="1"/>
        <v>1</v>
      </c>
      <c r="D46" s="60" t="s">
        <v>60</v>
      </c>
      <c r="E46" s="50" t="str">
        <f>+VLOOKUP($D46,'[1]POA-2022'!$B$9:$E$247,2,0)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6" s="49" t="str">
        <f>+VLOOKUP($D46,'[1]POA-2022'!$B$9:$E$247,3,0)</f>
        <v>Estatus Sanitario</v>
      </c>
      <c r="G46" s="50" t="str">
        <f>+VLOOKUP($D46,'[1]POA-2022'!$B$9:$E$247,4,0)</f>
        <v>1 Fortalecer  la inspección, vigilancia y control de los productos competencia del Invima</v>
      </c>
      <c r="H46" s="69" t="str">
        <f>+VLOOKUP($D46,'[1]Of. Ase Planeación'!$A$7:$BD$21,H$11,0)</f>
        <v>1. Fortalecimiento de IVC de los Productos Competencia del Invima</v>
      </c>
      <c r="I46" s="67" t="str">
        <f>+VLOOKUP($D46,'[1]Of. Ase Planeación'!$A$7:$BD$21,I$11,0)</f>
        <v>Oficina Asesora de Planeación</v>
      </c>
      <c r="J46" s="67" t="str">
        <f>+VLOOKUP($D46,'[1]Of. Ase Planeación'!$A$7:$BD$21,J$11,0)</f>
        <v xml:space="preserve">Realizar monitoreo a establecimientos considerados de Alto Riesgo </v>
      </c>
      <c r="K46" s="67" t="str">
        <f>+VLOOKUP($D46,'[1]Of. Ase Planeación'!$A$7:$BD$21,K$11,0)</f>
        <v>Efectuar acciones de vigilancia efectiva y tomar medidas preventivas que contribuyan a mejorar el estatus sanitario del país.</v>
      </c>
      <c r="L46" s="68">
        <f>+VLOOKUP($D46,'[1]Of. Ase Planeación'!$A$7:$BD$21,L$11,0)</f>
        <v>4</v>
      </c>
      <c r="M46" s="49">
        <f>+VLOOKUP($D46,'[1]Of. Ase Planeación'!$A$7:$BD$21,M$11,0)</f>
        <v>4</v>
      </c>
      <c r="N46" s="58">
        <f>+VLOOKUP($D46,'[1]Of. Ase Planeación'!$A$7:$BD$21,N$11,0)</f>
        <v>1</v>
      </c>
      <c r="O46" s="56" t="str">
        <f>+VLOOKUP($D46,'[1]Análisis Planeación'!$A$7:$BD$21,O$11,0)</f>
        <v>Con el corte de Diciembre de 2021 se realizó el seguimiento de 123 establecimientos de alto riesgo de las diferentes direcciones misionales.</v>
      </c>
      <c r="P46" s="56" t="str">
        <f>+VLOOKUP($D46,'[1]Análisis Planeación'!$A$7:$BD$21,P$11,0)</f>
        <v>Con el corte de Marzo de 2022 se realizó el seguimiento de 123 establecimientos de alto riesgo de las diferentes direcciones misionales.</v>
      </c>
      <c r="Q46" s="56" t="str">
        <f>+VLOOKUP($D46,'[1]Análisis Planeación'!$A$7:$BD$21,Q$11,0)</f>
        <v>Con el corte de Junio de 2022 se realizó el seguimiento de 123 establecimientos de alto riesgo de las diferentes direcciones misionales.</v>
      </c>
      <c r="R46" s="56" t="str">
        <f>+VLOOKUP($D46,'[1]Análisis Planeación'!$A$7:$BD$21,R$11,0)</f>
        <v>Con el corte de Septiembre de 2022 se realizó el seguimiento de 123 establecimientos de alto riesgo de las diferentes direcciones misionales.</v>
      </c>
    </row>
    <row r="47" spans="1:18" s="57" customFormat="1" ht="23.25" customHeight="1" x14ac:dyDescent="0.2">
      <c r="A47" s="47" t="str">
        <f>+VLOOKUP($D47,'[1]Of. Ase Planeación'!$A$7:$BD$21,A$11,0)</f>
        <v>OP7</v>
      </c>
      <c r="B47" s="48" t="str">
        <f t="shared" si="0"/>
        <v>1</v>
      </c>
      <c r="C47" s="48" t="str">
        <f t="shared" si="1"/>
        <v>1</v>
      </c>
      <c r="D47" s="60" t="s">
        <v>61</v>
      </c>
      <c r="E47" s="50" t="str">
        <f>+VLOOKUP($D47,'[1]POA-2022'!$B$9:$E$247,2,0)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7" s="49" t="str">
        <f>+VLOOKUP($D47,'[1]POA-2022'!$B$9:$E$247,3,0)</f>
        <v>Estatus Sanitario</v>
      </c>
      <c r="G47" s="50" t="str">
        <f>+VLOOKUP($D47,'[1]POA-2022'!$B$9:$E$247,4,0)</f>
        <v>1 Fortalecer  la inspección, vigilancia y control de los productos competencia del Invima</v>
      </c>
      <c r="H47" s="69" t="str">
        <f>+VLOOKUP($D47,'[1]Of. Ase Planeación'!$A$7:$BD$21,H$11,0)</f>
        <v>1. Fortalecimiento de IVC de los Productos Competencia del Invima</v>
      </c>
      <c r="I47" s="67" t="str">
        <f>+VLOOKUP($D47,'[1]Of. Ase Planeación'!$A$7:$BD$21,I$11,0)</f>
        <v>Oficina Asesora de Planeación</v>
      </c>
      <c r="J47" s="67" t="str">
        <f>+VLOOKUP($D47,'[1]Of. Ase Planeación'!$A$7:$BD$21,J$11,0)</f>
        <v>Realizar un perfilamiento de riesgos sanitarios a traves del modelo de IVC SOA Puertos de los importadores y exportadores de productos de Alimentos y Bebidas que son competencia del Invima</v>
      </c>
      <c r="K47" s="67" t="str">
        <f>+VLOOKUP($D47,'[1]Of. Ase Planeación'!$A$7:$BD$21,K$11,0)</f>
        <v>Establecer perfiles de riesgo para cada uno de los importadores, exportadores y tipos de productos que están bajo vigilancia; que permita al Instituto priorizar la intervención sanitaria.</v>
      </c>
      <c r="L47" s="68">
        <f>+VLOOKUP($D47,'[1]Of. Ase Planeación'!$A$7:$BD$21,L$11,0)</f>
        <v>4</v>
      </c>
      <c r="M47" s="49">
        <f>+VLOOKUP($D47,'[1]Of. Ase Planeación'!$A$7:$BD$21,M$11,0)</f>
        <v>4</v>
      </c>
      <c r="N47" s="58">
        <f>+VLOOKUP($D47,'[1]Of. Ase Planeación'!$A$7:$BD$21,N$11,0)</f>
        <v>1</v>
      </c>
      <c r="O47" s="56" t="str">
        <f>+VLOOKUP($D47,'[1]Análisis Planeación'!$A$7:$BD$21,O$11,0)</f>
        <v>Se realizó el informe correspondiente al primer trimestre de 2022, durante el trimestre se generaron 11.579 solicitudes de Certificación de Inspección sanitaria en los direferentes Puertos, Aeropuertos y Pasos de Frontera. Es importante tener en cuenta que este total se encuentra subestimado teniendo en cuenta la no disponibilidad de los aplicativos de SIVICOS en consecuencia del ataque cibernetico que fue victima el Invima, muchos de los tramites realizados durante el I-2022 se realizaron de forma manual y a la fecha no se ha cargado esta información a la base de datos.</v>
      </c>
      <c r="P47" s="56" t="str">
        <f>+VLOOKUP($D47,'[1]Análisis Planeación'!$A$7:$BD$21,P$11,0)</f>
        <v xml:space="preserve">Se realizó el informe correspondiente al segundo trimestre de 2022, durante el trimestre se generaron 18.421 solicitudes de Certificación de Inspección sanitaria en los direferentes Puertos, Aeropuertos y Pasos de Frontera. Del total de CIS generados, 5.966 (32.4%) solicitudes se realizaron con inspección documental. </v>
      </c>
      <c r="Q47" s="56" t="str">
        <f>+VLOOKUP($D47,'[1]Análisis Planeación'!$A$7:$BD$21,Q$11,0)</f>
        <v xml:space="preserve">Debido al incidente tecnologico que afecta al Invima desde el 3 de octubre de 2022, se tuvo acceso a la información el día 30 de noviembre de 2022, día en el que se genero el reporte de IVC SOA Puertos del trimestre IV de 2022. Se realizó el informe correspondiente al tercer trimestre de 2022, durante el trimestre se generaron 19,464 solicitudes de Certificación de Inspección sanitaria en los direferentes Puertos, Aeropuertos y Pasos de Frontera. Del total de CIS generados, 6.231 (32%) solicitudes se realizaron con inspección documental. </v>
      </c>
      <c r="R47" s="56" t="str">
        <f>+VLOOKUP($D47,'[1]Análisis Planeación'!$A$7:$BD$21,R$11,0)</f>
        <v>Se realizó el informe correspondiente al cuarto trimestre de 2022, durante el trimestre se generaron 8.914 solicitudes de Certificación de Inspección sanitaria en los direferentes Puertos, Aeropuertos y Pasos de Frontera. Del total de CIS generados, 2.194 (31,3%) solicitudes se realizaron con inspección documental. Es importante tener en cuenta que este total se encuentra subestimado dada la no disponibilidad de los aplicativos de SIVICOS en consecuencia del ataque cibernetico que fue victima el Invima, muchos de los tramites realizados durante el IV-2022 se realizaron de forma manual y a la fecha no se ha cargado esta información a la base de datos.</v>
      </c>
    </row>
    <row r="48" spans="1:18" s="57" customFormat="1" ht="23.25" customHeight="1" x14ac:dyDescent="0.2">
      <c r="A48" s="47" t="str">
        <f>+VLOOKUP($D48,'[1]Of. Ase Planeación'!$A$7:$BD$21,A$11,0)</f>
        <v>OP8</v>
      </c>
      <c r="B48" s="48" t="str">
        <f t="shared" si="0"/>
        <v>2</v>
      </c>
      <c r="C48" s="48" t="str">
        <f t="shared" si="1"/>
        <v>2</v>
      </c>
      <c r="D48" s="60" t="s">
        <v>62</v>
      </c>
      <c r="E48" s="50" t="str">
        <f>+VLOOKUP($D48,'[1]POA-2022'!$B$9:$E$247,2,0)</f>
        <v xml:space="preserve">2 Prestar servicios con estándares de calidad para afianzar la confianza de la población </v>
      </c>
      <c r="F48" s="49" t="str">
        <f>+VLOOKUP($D48,'[1]POA-2022'!$B$9:$E$247,3,0)</f>
        <v>Eficiencia</v>
      </c>
      <c r="G48" s="50" t="str">
        <f>+VLOOKUP($D48,'[1]POA-2022'!$B$9:$E$247,4,0)</f>
        <v>7  Mejorar los estándares de calidad de la entidad</v>
      </c>
      <c r="H48" s="66" t="str">
        <f>+VLOOKUP($D48,'[1]Of. Ase Planeación'!$A$7:$BD$21,H$11,0)</f>
        <v>2-Mejoramiento de la Calidad en los Procesos y Trámites de la Entidad</v>
      </c>
      <c r="I48" s="67" t="str">
        <f>+VLOOKUP($D48,'[1]Of. Ase Planeación'!$A$7:$BD$21,I$11,0)</f>
        <v>Oficina Asesora de Planeación</v>
      </c>
      <c r="J48" s="67" t="str">
        <f>+VLOOKUP($D48,'[1]Of. Ase Planeación'!$A$7:$BD$21,J$11,0)</f>
        <v>Efectuar los seguimientos y acompañamientos por medio del padrinazgo de procesos, emitiendo informes del estado de los diferentes temas de calidad tales como documentación, indicadores, riesgos, acciones de mejoramiento y salidas no conformes, entre otros</v>
      </c>
      <c r="K48" s="67" t="str">
        <f>+VLOOKUP($D48,'[1]Of. Ase Planeación'!$A$7:$BD$21,K$11,0)</f>
        <v>Asesorar a los líderes de proceso, facilitadores de calidad y funcionarios de los diferentes procesos sobre los temas específicos del sistema de gestión integrado e informar el estado de los diferentes tópicos para que apoyen la toma de decisiones</v>
      </c>
      <c r="L48" s="68">
        <f>+VLOOKUP($D48,'[1]Of. Ase Planeación'!$A$7:$BD$21,L$11,0)</f>
        <v>145</v>
      </c>
      <c r="M48" s="68">
        <f>+VLOOKUP($D48,'[1]Of. Ase Planeación'!$A$7:$BD$21,M$11,0)</f>
        <v>145</v>
      </c>
      <c r="N48" s="58">
        <f>+VLOOKUP($D48,'[1]Of. Ase Planeación'!$A$7:$BD$21,N$11,0)</f>
        <v>1</v>
      </c>
      <c r="O48" s="56" t="str">
        <f>+VLOOKUP($D48,'[1]Análisis Planeación'!$A$7:$BD$21,O$11,0)</f>
        <v>Durante el primer trimestre del año se realizaron 38 seguimientos como cierre del mapa de procesos versión 3. En los seguimientos se indica a los líderes de proceso el estado de las acciones de mejora, indicadores de gestión y la gestión de riesgos, entre otros. 
2. Inconvenientes presentados: No aplica para este trimestre
3. Acciones de Mejora si aplican: No aplican para este trimestre</v>
      </c>
      <c r="P48" s="56" t="str">
        <f>+VLOOKUP($D48,'[1]Análisis Planeación'!$A$7:$BD$21,P$11,0)</f>
        <v>Durante el segundo trimestre del año se realizaron 37 seguimientos teniendo en cuenta el mapa de macroprocesos aprobado. En los seguimientos se indica a los líderes de proceso el estado de las acciones de mejora, indicadores de gestión y la gestión de riesgos, entre otros. 
2. Inconvenientes presentados: No aplica para este trimestre
3. Acciones de Mejora si aplican: No aplican para este trimestre</v>
      </c>
      <c r="Q48" s="56" t="str">
        <f>+VLOOKUP($D48,'[1]Análisis Planeación'!$A$7:$BD$21,Q$11,0)</f>
        <v>Se reportaron mediante correo electrónico a los lideres de proceso 35 seguimientos que corresponden al trimestre de abril a junio de 2022. Estos contienen recomendaciones y observaciones realizadas por cada uno de los padrinos referente a la gestión de los indicadores, las acciones de mejora, los riesgos y  la información documentada del proceso. Cabe aclarar que los procesos de Gestión de la Seguridad de la Información y Articulación y Coordinación Intersectorial,  se encuentran en estructuración y en proceso de definición de indicadores, riesgos e información documentada, por lo cual no se les genero seguimiento, pero se ha realizado el acompañamiento a los lideres de dichos procesos.
Los correos enviados se encuentran en la carpeta local del correo documentossgc@invima.gov.co.
Se realiza un cambio en la frecuencia de realización de los seguimientos a los procesos, por lo que en el POA se ven dos reportes seguidos que corresponden a los meses de junio y julio de 2022.
2. Inconvenientes presentados: No aplica para este trimestre
3. Acciones de Mejora si aplican: No aplican para este trimestre</v>
      </c>
      <c r="R48" s="56" t="str">
        <f>+VLOOKUP($D48,'[1]Análisis Planeación'!$A$7:$BD$21,R$11,0)</f>
        <v>Se reportaron mediante correo electrónico a los lideres de proceso 35 seguimientos que corresponden al trimestre de julio a septiembre de 2022. Estos contienen recomendaciones y observaciones realizadas por cada uno de los padrinos referente a la gestión de los indicadores, las acciones de mejora, los riesgos y  la información documentada del proceso.
Los correos enviados se encuentran en la carpeta local del correo documentossgc@invima.gov.co.
2.  Inconvenientes presentados: Pese a los seguimientos enviados, se observa que los procesos no acatan las recomendaciones realizadas, lo que se evidencia en la inoportunidad en el cierre de acciones y en el reporte de indicadores, no actualización de los riesgos asociados a los procesos y análisis deficientes de los resultados.
3.Acciones de mejora: Durante el primer trimestre del 2023 se revisará y mejorará la forma de presentar los seguimientos a los líderes de proceso con el fin de obtener el impacto que se requiere en las actividades propias del sistema de gestión integrado</v>
      </c>
    </row>
    <row r="49" spans="1:18" s="57" customFormat="1" ht="23.25" customHeight="1" x14ac:dyDescent="0.2">
      <c r="A49" s="47" t="str">
        <f>+VLOOKUP($D49,'[1]Of. Ase Planeación'!$A$7:$BD$21,A$11,0)</f>
        <v>OP9</v>
      </c>
      <c r="B49" s="48" t="str">
        <f t="shared" si="0"/>
        <v>2</v>
      </c>
      <c r="C49" s="48" t="str">
        <f t="shared" si="1"/>
        <v>2</v>
      </c>
      <c r="D49" s="60" t="s">
        <v>63</v>
      </c>
      <c r="E49" s="50" t="str">
        <f>+VLOOKUP($D49,'[1]POA-2022'!$B$9:$E$247,2,0)</f>
        <v xml:space="preserve">2 Prestar servicios con estándares de calidad para afianzar la confianza de la población </v>
      </c>
      <c r="F49" s="49" t="str">
        <f>+VLOOKUP($D49,'[1]POA-2022'!$B$9:$E$247,3,0)</f>
        <v>Eficiencia</v>
      </c>
      <c r="G49" s="50" t="str">
        <f>+VLOOKUP($D49,'[1]POA-2022'!$B$9:$E$247,4,0)</f>
        <v>7  Mejorar los estándares de calidad de la entidad</v>
      </c>
      <c r="H49" s="66" t="str">
        <f>+VLOOKUP($D49,'[1]Of. Ase Planeación'!$A$7:$BD$21,H$11,0)</f>
        <v>2-Mejoramiento de la Calidad en los Procesos y Trámites de la Entidad</v>
      </c>
      <c r="I49" s="67" t="str">
        <f>+VLOOKUP($D49,'[1]Of. Ase Planeación'!$A$7:$BD$21,I$11,0)</f>
        <v>Oficina Asesora de Planeación</v>
      </c>
      <c r="J49" s="67" t="str">
        <f>+VLOOKUP($D49,'[1]Of. Ase Planeación'!$A$7:$BD$21,J$11,0)</f>
        <v>Gestionar las solicitudes de creación, eliminación o modificación de la información documentada y controlada en la  plataforma Integra</v>
      </c>
      <c r="K49" s="67" t="str">
        <f>+VLOOKUP($D49,'[1]Of. Ase Planeación'!$A$7:$BD$21,K$11,0)</f>
        <v>Asegurar que la información publicada en la plataforma Integra corresponde a la realidad de los procesos institucionales</v>
      </c>
      <c r="L49" s="58">
        <f>+VLOOKUP($D49,'[1]Of. Ase Planeación'!$A$7:$BD$21,L$11,0)</f>
        <v>1</v>
      </c>
      <c r="M49" s="58">
        <f>+VLOOKUP($D49,'[1]Of. Ase Planeación'!$A$7:$BD$21,M$11,0)</f>
        <v>0.99174999999999991</v>
      </c>
      <c r="N49" s="58">
        <f>+VLOOKUP($D49,'[1]Of. Ase Planeación'!$A$7:$BD$21,N$11,0)</f>
        <v>0.99174999999999991</v>
      </c>
      <c r="O49" s="56" t="str">
        <f>+VLOOKUP($D49,'[1]Análisis Planeación'!$A$7:$BD$21,O$11,0)</f>
        <v>Durante el primer trimestre del año se recibieron 132 solicitudes, 84 correspondientes a modificaciones de la documentación del SGI, y 48 solicitudes correspondientes a modificaciones en los modulos de la plataformo integra. Las 132 solicitudes se gestionaron durante el trimestre. En el caso de las 84 solicitudes de cambios documentales se recibieron para la modificación (67), creación(15) y eliminación (2),  las cuales fueron gestionadas en un 100%, y el proceso con mayor demanda para este trimestre en este tipo de solicitudes corresponde a  Inspección (28%). En el caso de las solicitudes recibidas para la modificación en los modulos de  integra, las 48 solicitudes se gestionaron dentro del trimestre, 47 aprobadas y 1 no aprobadas. Las solicitudes de modificación con mayor demanda corresponden a cambios en los planes de acción (56%), seguido  de modificaciones en ruta documental (15%).
2. Inconvenientes presentados: No aplica para este trimestre
3. Acciones de Mejora si aplican: No aplican para este trimestre</v>
      </c>
      <c r="P49" s="56" t="str">
        <f>+VLOOKUP($D49,'[1]Análisis Planeación'!$A$7:$BD$21,P$11,0)</f>
        <v>Durante en segundo trimestre del año se recibieron 219 solicitudes, 131 correspondientes a modificaciones de la documentación del SGI, y 88 solicitudes correspondientes a modificaciones en los modulos de la plataforma Integra. Las 131 solicitudes se gestionaron durante el trimestre. En el caso de las 131 solicitudes de cambios documentales se recibieron para la modificación (93), creación (32) y eliminación (6),  las cuales fueron gestionadas en un 100%, y el proceso con mayor demanda para este trimestre en este tipo de solicitudes corresponde a  Inspección (19,84%). En el caso de las solicitudes recibidas para la modificación en los modulos de Integra, de las 88 solicitudes se gestionaron 83 dentro del trimestre, 5 se encuentran pendientes por vacaciones del funcionario a cargo de éstas. Las solicitudes de modificación con mayor demanda corresponden a cambios en los planes de acción (55%), seguido  de modificaciones en el reporte de un indicador (21%).
2. Inconvenientes presentados: No aplica para este trimestre
3. Acciones de Mejora si aplican: No aplican para este trimestre</v>
      </c>
      <c r="Q49" s="56" t="str">
        <f>+VLOOKUP($D49,'[1]Análisis Planeación'!$A$7:$BD$21,Q$11,0)</f>
        <v>Durante en segundo trimestre del año se recibieron 219 solicitudes, 131 correspondientes a modificaciones de la documentación del SGI, y 88 solicitudes correspondientes a modificaciones en los modulos de la plataforma Integra. Las 131 solicitudes se gestionaron durante el trimestre. En el caso de las 131 solicitudes de cambios documentales se recibieron para la modificación (93), creación (32) y eliminación (6),  las cuales fueron gestionadas en un 100%, y el proceso con mayor demanda para este trimestre en este tipo de solicitudes corresponde a  Inspección (19,84%). En el caso de las solicitudes recibidas para la modificación en los modulos de Integra, de las 88 solicitudes se gestionaron 83 dentro del trimestre, 5 se encuentran pendientes por vacaciones del funcionario a cargo de éstas. Las solicitudes de modificación con mayor demanda corresponden a cambios en los planes de acción (55%), seguido  de modificaciones en el reporte de un indicador (21%).
2. Inconvenientes presentados: No aplica para este trimestre
3. Acciones de Mejora si aplican: No aplican para este trimestre</v>
      </c>
      <c r="R49" s="56" t="str">
        <f>+VLOOKUP($D49,'[1]Análisis Planeación'!$A$7:$BD$21,R$11,0)</f>
        <v>Durante en cuarto trimestre del año se recibieron 198 solicitudes, 113 correspondientes a modificaciones de la documentación del SGI, y 85 solicitudes correspondientes a modificaciones en los módulos de la plataforma integra. De las 198 solicitudes, 196 se gestionaron durante el trimestre, lo que representa un cumplimiento del 99%, este resultado se obtuvo por la gestión oportuna de los padrinos de los procesos, así como la efectiva retroalimentación por parte de los facilitadores de calidad.
En el caso de las 113 solicitudes de cambios documentales se recibieron para la modificación (55), creación (25) y eliminación (33), las cuales fueron gestionadas en un 100%, y el proceso con mayor demanda para este trimestre en este tipo de solicitudes corresponde a Auditorias y Certificaciones (13%) y el proceso de Inspección (13%). En el caso de las solicitudes recibidas para la modificación en los módulos de integra, de las 85 solicitudes, se gestionaron dentro del trimestre 83 solicitudes, 81 aprobadas, 2 no aprobadas y 2 solicitud pendiente por gestionar, las cuales requieren modificación por parte del proveedor de la plataforma. Las solicitudes de modificación con mayor demanda corresponden a cambios en los planes de acción (65%).
2. Inconvenientes presentados: Pese al número importante de solicitudes de actualización documental, con corte a 31 de diciembre de 2022 se encuentran 796 documentos cuya fecha de aprobación es superior a 4 años 
3. Acciones de Mejora si aplican: Se realizará acción puntual de actualización de documentos con fecha de aprobación anterior a 31 de diciembre de 2018</v>
      </c>
    </row>
    <row r="50" spans="1:18" s="57" customFormat="1" ht="23.25" customHeight="1" x14ac:dyDescent="0.2">
      <c r="A50" s="47" t="str">
        <f>+VLOOKUP($D50,'[1]Of. Ase Planeación'!$A$7:$BD$21,A$11,0)</f>
        <v>OP10</v>
      </c>
      <c r="B50" s="48" t="str">
        <f t="shared" si="0"/>
        <v>2</v>
      </c>
      <c r="C50" s="48" t="str">
        <f t="shared" si="1"/>
        <v>2</v>
      </c>
      <c r="D50" s="60" t="s">
        <v>64</v>
      </c>
      <c r="E50" s="50" t="str">
        <f>+VLOOKUP($D50,'[1]POA-2022'!$B$9:$E$247,2,0)</f>
        <v xml:space="preserve">2 Prestar servicios con estándares de calidad para afianzar la confianza de la población </v>
      </c>
      <c r="F50" s="49" t="str">
        <f>+VLOOKUP($D50,'[1]POA-2022'!$B$9:$E$247,3,0)</f>
        <v>Eficiencia</v>
      </c>
      <c r="G50" s="50" t="str">
        <f>+VLOOKUP($D50,'[1]POA-2022'!$B$9:$E$247,4,0)</f>
        <v>7  Mejorar los estándares de calidad de la entidad</v>
      </c>
      <c r="H50" s="66" t="str">
        <f>+VLOOKUP($D50,'[1]Of. Ase Planeación'!$A$7:$BD$21,H$11,0)</f>
        <v>2-Mejoramiento de la Calidad en los Procesos y Trámites de la Entidad</v>
      </c>
      <c r="I50" s="67" t="str">
        <f>+VLOOKUP($D50,'[1]Of. Ase Planeación'!$A$7:$BD$21,I$11,0)</f>
        <v>Oficina Asesora de Planeación</v>
      </c>
      <c r="J50" s="67" t="str">
        <f>+VLOOKUP($D50,'[1]Of. Ase Planeación'!$A$7:$BD$21,J$11,0)</f>
        <v>Realizar eventos de sensibilización o capacitación (presenciales o virtuales) y socializar temáticas ambientales por medio de las herramientas de comunicación ofrecidas por el Invima (correos electrónicos, yammer, vídeos, etc.)</v>
      </c>
      <c r="K50" s="67" t="str">
        <f>+VLOOKUP($D50,'[1]Of. Ase Planeación'!$A$7:$BD$21,K$11,0)</f>
        <v>Fortalecer la toma de conciencia sobre la prevención y mitigación de impactos ambientales por el desarrollo de las actividades misionales y de apoyo del Invima</v>
      </c>
      <c r="L50" s="68">
        <f>+VLOOKUP($D50,'[1]Of. Ase Planeación'!$A$7:$BD$21,L$11,0)</f>
        <v>24</v>
      </c>
      <c r="M50" s="49">
        <f>+VLOOKUP($D50,'[1]Of. Ase Planeación'!$A$7:$BD$21,M$11,0)</f>
        <v>24</v>
      </c>
      <c r="N50" s="58">
        <f>+VLOOKUP($D50,'[1]Of. Ase Planeación'!$A$7:$BD$21,N$11,0)</f>
        <v>1</v>
      </c>
      <c r="O50" s="56" t="str">
        <f>+VLOOKUP($D50,'[1]Análisis Planeación'!$A$7:$BD$21,O$11,0)</f>
        <v>1. Resultados Alcanzados a la fecha:  Durante el primer trimestre del año se realizaron en total 4 actividades de sensibilización en temas ambientales que representan un avance del 17% para el trimestre, a continuación, se detallan los temas tratados: 
• Marzo:  
o Charla “Estrategias para consumo sostenible del agua” (13-03-2022) presentada por la Secretaría Distrital de Ambiente.
o Charla “Fuentes no convencionales de energía” (07-03-2022) presentada por la Secretaría Distrital de Ambiente.
o Pieza Informativa “Día mundial del agua” (22-03-2022)
o Invitación y Video “La hora del planeta” (25-03-2022)
2. Inconvenientes presentados: No aplica para este trimestre
3. Acciones de Mejora si aplican: No aplican para este trimestre</v>
      </c>
      <c r="P50" s="56" t="str">
        <f>+VLOOKUP($D50,'[1]Análisis Planeación'!$A$7:$BD$21,P$11,0)</f>
        <v>1. Resultados Alcanzados a la fecha: Durante el segundo trimestre del año se realizaron en total 9 actividades de sensibilización en temas ambientales que representan un avance del 38% para el trimestre, a continuación, se detallan los temas tratados: 
• Abril:  
o Piezas Informativas “Top Consumos – IV Trimestre 2021” (18-04-2022)
o Pieza Informativa “Día de la Tierra” (22-04-2022)
o Boletín Ambientémonos con Calidad No. 34 “La vida en una molécula” (26-04-2022)
o Charla “Agroecología en Casa” (22-04-2022) presentada por la Secretaría Distrital de Ambiente.
• Mayo:  
o Pieza Informativa “Día Mundial del Reciclaje” (17-05-2022)
o Charla “Economía Circular” (26-05-2022) presentada por la Secretaría Distrital de Ambiente.
• Junio: 
o Pieza Informativa “Día Mundial del Medio Ambiente” (05-06-2022)
o Pieza Informativa “Día Mundial del Árbol” (28-06-2022)
o Charla “Huertas Urbanas” (23-06-2022) presentada por la Secretaría Distrital de Ambiente.
A nivel general se ha tenido un avance del 54% de las actividades planeadas para este indicador.
2. Inconvenientes presentados: No aplica para este trimestre.
3. Acciones de Mejora si aplican: No aplican para este trimestre.</v>
      </c>
      <c r="Q50" s="56" t="str">
        <f>+VLOOKUP($D50,'[1]Análisis Planeación'!$A$7:$BD$21,Q$11,0)</f>
        <v>1. Resultados Alcanzados a la fecha: Durante el segundo trimestre del año se realizaron en total 9 actividades de sensibilización en temas ambientales que representan un avance del 38% para el trimestre, a continuación, se detallan los temas tratados:
• Abril: 
o Piezas Informativas “Top Consumos – IV Trimestre 2021” (18-04-2022)
o Pieza Informativa “Día de la Tierra” (22-04-2022)
o Boletín Ambientémonos con Calidad No. 34 “La vida en una molécula” (26-04-2022)
o Charla “Agroecología en Casa” (22-04-2022) presentada por la Secretaría Distrital de Ambiente.
• Mayo: 
o Pieza Informativa “Día Mundial del Reciclaje” (17-05-2022)
o Charla “Economía Circular” (26-05-2022) presentada por la Secretaría Distrital de Ambiente.
• Junio:
o Pieza Informativa “Día Mundial del Medio Ambiente” (05-06-2022)
o Pieza Informativa “Día Mundial del Árbol” (28-06-2022)
o Charla “Huertas Urbanas” (23-06-2022) presentada por la Secretaría Distrital de Ambiente.
A nivel general se ha tenido un avance del 54% de las actividades planeadas para este indicador.
2. Inconvenientes presentados: No aplica para este trimestre.
3. Acciones de Mejora si aplican: No aplican para este trimestre.</v>
      </c>
      <c r="R50" s="56" t="str">
        <f>+VLOOKUP($D50,'[1]Análisis Planeación'!$A$7:$BD$21,R$11,0)</f>
        <v>1. Resultados alcanzados a la fecha: Durante el cuarto trimestre del año se realizaron en total 5 actividades de sensibilización en temas ambientales que representan un 21%, a continuación, se detallan los temas tratados: 
• Octubre:  
o Pieza Informativa “Día Mundial del Ahorro de Energía” (21-10-2022)
• Noviembre:  
o Pieza Informativa “Día Internacional del Aire Puro” (17-11-2022)
o Boletín Ambientémonos con Calidad No. 36 “¿Afecta el cambio climático la salud?” y " Halloween y el medio ambiente ¿cómo debemos actuar?" (22-11-2022)
o Piezas Informativas “Top Consumos – III Trimestre 2022” (30-11-2022)
• Diciembre: 
o Boletín Ambientémonos con Calidad No. 37 “Economía Circular" (12-12-2022)
A nivel general se cumplió con el 100% de las actividades planeadas para este indicador, que ayuda a crear conciencia medioambienta y que influye de manera indirecta en los resultados alcanzados en los programas ambientales 
2. Inconvenientes presentados: No aplica para este trimestre.
3. Acciones de Mejora si aplican: No aplican para este trimestre.</v>
      </c>
    </row>
    <row r="51" spans="1:18" s="57" customFormat="1" ht="23.25" customHeight="1" x14ac:dyDescent="0.2">
      <c r="A51" s="47" t="str">
        <f>+VLOOKUP($D51,'[1]Of. Ase Planeación'!$A$7:$BD$21,A$11,0)</f>
        <v>OP11</v>
      </c>
      <c r="B51" s="48" t="str">
        <f t="shared" si="0"/>
        <v>4</v>
      </c>
      <c r="C51" s="48" t="str">
        <f t="shared" si="1"/>
        <v>5</v>
      </c>
      <c r="D51" s="60" t="s">
        <v>65</v>
      </c>
      <c r="E51" s="50" t="str">
        <f>+VLOOKUP($D51,'[1]POA-2022'!$B$9:$E$247,2,0)</f>
        <v>4 Contribuir a una Colombia legal y transparente mediante la implementación de acciones que mitiguen los efectos de la ilegalidad y la corrupción.</v>
      </c>
      <c r="F51" s="49" t="str">
        <f>+VLOOKUP($D51,'[1]POA-2022'!$B$9:$E$247,3,0)</f>
        <v>Transparencia</v>
      </c>
      <c r="G51" s="50" t="str">
        <f>+VLOOKUP($D51,'[1]POA-2022'!$B$9:$E$247,4,0)</f>
        <v xml:space="preserve">11 Implementar acciones de transparencia, participación ciudadana y rendición de cuentas para evitar la materialización de cualquier posible acto de corrupción </v>
      </c>
      <c r="H51" s="66" t="str">
        <f>+VLOOKUP($D51,'[1]Of. Ase Planeación'!$A$7:$BD$21,H$11,0)</f>
        <v xml:space="preserve">5-Gestión de la Transparencia , Participación Ciudadana, Rendición de Cuentas y Lucha Contra la Ilegalidad. </v>
      </c>
      <c r="I51" s="67" t="str">
        <f>+VLOOKUP($D51,'[1]Of. Ase Planeación'!$A$7:$BD$21,I$11,0)</f>
        <v>Oficina Asesora de Planeación</v>
      </c>
      <c r="J51" s="67" t="str">
        <f>+VLOOKUP($D51,'[1]Of. Ase Planeación'!$A$7:$BD$21,J$11,0)</f>
        <v>Ejecutar las actividades del Plan Anticorrupción y de Atención al Ciudadano que están bajo la responsabilidad de la Oficina Asesora de Planeación</v>
      </c>
      <c r="K51" s="67" t="str">
        <f>+VLOOKUP($D51,'[1]Of. Ase Planeación'!$A$7:$BD$21,K$11,0)</f>
        <v>Fomentar la transparencia y la legitimidad de la gestión del Invima con la realización de las actividades necesarias para la ejecución de los componentes y subcomponentes del Plan Anticorrupción y de Atención a Ciudadano (PAAC) a cargo de la OAP</v>
      </c>
      <c r="L51" s="68">
        <f>+VLOOKUP($D51,'[1]Of. Ase Planeación'!$A$7:$BD$21,L$11,0)</f>
        <v>25</v>
      </c>
      <c r="M51" s="49">
        <f>+VLOOKUP($D51,'[1]Of. Ase Planeación'!$A$7:$BD$21,M$11,0)</f>
        <v>24</v>
      </c>
      <c r="N51" s="58">
        <f>+VLOOKUP($D51,'[1]Of. Ase Planeación'!$A$7:$BD$21,N$11,0)</f>
        <v>0.96</v>
      </c>
      <c r="O51" s="56" t="str">
        <f>+VLOOKUP($D51,'[1]Análisis Planeación'!$A$7:$BD$21,O$11,0)</f>
        <v>No aplica, acción semestral</v>
      </c>
      <c r="P51" s="56" t="str">
        <f>+VLOOKUP($D51,'[1]Análisis Planeación'!$A$7:$BD$21,P$11,0)</f>
        <v>Resultados Alcanzados a la fecha: Durante el  primer semestre del 2022 se han realizado 10 actividades que corresponden a la OAP para el PAAC, a continuación se listan las actividades realizadas: 
Componente 1:
•	Divulgar la política de administración del riesgo
•	Analizar e identificar riesgos de corrupción vigencia 2021
•	Publicar Mapa de Riesgos de Corrupción 
•	Ajustar los riesgos de acuerdo a la nueva metodología del DAFP (Integra)
•	Realizar consulta interna sobre el conocimiento de la Política para la Gestión Integral del Riesgo y sobre los riesgos de corrupción identificados
•	(2)Verificar la implementación de las acciones de mejoramiento definidas por los procesos cuya fuente es Gestión de Riesgos
Componente 5:
•	Concertación de las acciones a ejecutar para racionalizar los tramites con las direcciones misionales
•	Registro en SUIT
•	Seguimientos y monitoreos periódicos
Acciones de Mejora si aplican. No aplica
Inconveniente presentados: no se presentan inconvenientes</v>
      </c>
      <c r="Q51" s="56" t="str">
        <f>+VLOOKUP($D51,'[1]Análisis Planeación'!$A$7:$BD$21,Q$11,0)</f>
        <v>No aplica, acción semestral</v>
      </c>
      <c r="R51" s="56" t="str">
        <f>+VLOOKUP($D51,'[1]Análisis Planeación'!$A$7:$BD$21,R$11,0)</f>
        <v>Resultados Alcanzados a la fecha: Durante el segundo semestre del 2022 se realizaron 14 actividades que corresponden a la OAP para el PAAC, con lo que se obtiene un resultado del 96% para el año. Este resultado se logró gracias a la adecuada ejecución, coordinación y seguimiento de los funcionarios encargados de realizarlas, y permitir que el Instituto cumpla con los requisitos legales asociados al plan. A continuación se listan las actividades realizadas: 
Componente 1:
* Divulgar la política de administración del riesgo
* Revisión por Dirección de los riesgos de corrupción
* (2) Verificar la implementación de las acciones de mejoramiento definidas por los procesos cuya fuente es Gestión de Riesgos
Componente2:
* Publicar en la página web , el Plan Anual de Auditorías y Seguimientos aprobado por el Comité Institucional de Coordinación de Control Interno, asi como la publicación de los respectivos informes presentados durante la vigencia 2022
* Difundir entre las partes interesadas, el Informe de medición del desempeño mediante FURAG
* Estrategia  seguridad de la información, la ciberseguridad y los datos personales desarrollada
Componente 3:
* (2) Invima en cifras
* Informe presentado al Congreso de la República
* (2) Informes de resultados de la gestión de la entidad
Componente 5:
• (2) Concertación de las acciones a ejecutar para racionalizar los tramites con las direcciones misionales 
Acciones de Mejora si aplican. No aplica
Inconveniente presentados: no se presentan inconvenientes</v>
      </c>
    </row>
    <row r="52" spans="1:18" s="57" customFormat="1" ht="23.25" customHeight="1" x14ac:dyDescent="0.2">
      <c r="A52" s="47" t="str">
        <f>+VLOOKUP($D52,'[1]Of. Ase Planeación'!$A$7:$BD$21,A$11,0)</f>
        <v>OP12</v>
      </c>
      <c r="B52" s="48" t="str">
        <f t="shared" si="0"/>
        <v>4</v>
      </c>
      <c r="C52" s="48" t="str">
        <f t="shared" si="1"/>
        <v>5</v>
      </c>
      <c r="D52" s="60" t="s">
        <v>66</v>
      </c>
      <c r="E52" s="50" t="str">
        <f>+VLOOKUP($D52,'[1]POA-2022'!$B$9:$E$247,2,0)</f>
        <v>4 Contribuir a una Colombia legal y transparente mediante la implementación de acciones que mitiguen los efectos de la ilegalidad y la corrupción.</v>
      </c>
      <c r="F52" s="49" t="str">
        <f>+VLOOKUP($D52,'[1]POA-2022'!$B$9:$E$247,3,0)</f>
        <v>Transparencia</v>
      </c>
      <c r="G52" s="50" t="str">
        <f>+VLOOKUP($D52,'[1]POA-2022'!$B$9:$E$247,4,0)</f>
        <v xml:space="preserve">11 Implementar acciones de transparencia, participación ciudadana y rendición de cuentas para evitar la materialización de cualquier posible acto de corrupción </v>
      </c>
      <c r="H52" s="66" t="str">
        <f>+VLOOKUP($D52,'[1]Of. Ase Planeación'!$A$7:$BD$21,H$11,0)</f>
        <v xml:space="preserve">5-Gestión de la Transparencia , Participación Ciudadana, Rendición de Cuentas y Lucha Contra la Ilegalidad. </v>
      </c>
      <c r="I52" s="67" t="str">
        <f>+VLOOKUP($D52,'[1]Of. Ase Planeación'!$A$7:$BD$21,I$11,0)</f>
        <v>Oficina Asesora de Planeación</v>
      </c>
      <c r="J52" s="67" t="str">
        <f>+VLOOKUP($D52,'[1]Of. Ase Planeación'!$A$7:$BD$21,J$11,0)</f>
        <v>Realizar la definición e implementación de una estrategia de sensibilización asociada con la plataforma estratégica de la entidad (Incluyendo SIG y modelos de Riesgos) , además del levantamiento de insumos para la formulacción de la plataforma estratégica 2023-2026</v>
      </c>
      <c r="K52" s="67" t="str">
        <f>+VLOOKUP($D52,'[1]Of. Ase Planeación'!$A$7:$BD$21,K$11,0)</f>
        <v>Fomentar espacios de sensibilización y de acercamiento con los usuarios internos y externos ubicados en las regiones, en los cuales se puedan conocer las percepciones que estos tienen frente a la plataforma estratégica de la entidad,  (Incluyenso SIG y modelos de Riesgos).</v>
      </c>
      <c r="L52" s="68">
        <f>+VLOOKUP($D52,'[1]Of. Ase Planeación'!$A$7:$BD$21,L$11,0)</f>
        <v>10</v>
      </c>
      <c r="M52" s="49">
        <f>+VLOOKUP($D52,'[1]Of. Ase Planeación'!$A$7:$BD$21,M$11,0)</f>
        <v>10</v>
      </c>
      <c r="N52" s="58">
        <f>+VLOOKUP($D52,'[1]Of. Ase Planeación'!$A$7:$BD$21,N$11,0)</f>
        <v>1</v>
      </c>
      <c r="O52" s="56" t="str">
        <f>+VLOOKUP($D52,'[1]Análisis Planeación'!$A$7:$BD$21,O$11,0)</f>
        <v>No aplica, acción semestral</v>
      </c>
      <c r="P52" s="56" t="str">
        <f>+VLOOKUP($D52,'[1]Análisis Planeación'!$A$7:$BD$21,P$11,0)</f>
        <v xml:space="preserve">Con el objeto de la realización del diagnóstico situacional territorial en el marco de la formulación de la plataforma estratégica institucional 2023-2026, se planeó realizar actividades tales como:
• Realizar sensibilización del marco estratégico de la entidad
• Consolidar el diagnostico situacional territorial mediante la herramienta del DOFA-PESTEL
• Aplicar encuesta Marco estratégico a funcionarios, contratistas y usuarios externos
• Realizar sensibilización del Sistema Integrado de gestión 
• Aplicar encuesta del Sistema Integrado de gestión a funcionarios y contratistas
• Realizar sensibilización de la Gestión de Riesgos Sanitarios
• Aplicar encuesta de la Gestión de Riesgos Sanitarios a funcionarios, contratistas y usuarios externos
Estas actividades a la fecha se han realizado en 2 Grupos de Trabajo Territorial (GTT - Orinoquía ciudad Villavicencio y GTT - CO1 ciudad de Bucaramanga) y 2 Sociedad Portuarias (Sociedad Portuaria Barranquilla y sociedad Portuaria Buenaventura).
Estas mesas de trabajo se han realizado con la participación de los coordinadores, facilitadores de alimentos y ME-DI-COS y funcionarios y contratistas. Al final de cada visita se envía correo de conclusiones y los códigos QR para las encuestas así como los link.
</v>
      </c>
      <c r="Q52" s="56" t="str">
        <f>+VLOOKUP($D52,'[1]Análisis Planeación'!$A$7:$BD$21,Q$11,0)</f>
        <v>No aplica, acción semestral</v>
      </c>
      <c r="R52" s="56" t="str">
        <f>+VLOOKUP($D52,'[1]Análisis Planeación'!$A$7:$BD$21,R$11,0)</f>
        <v xml:space="preserve">Con el objeto de la realización del diagnóstico situacional territorial en el marco de la formulación de la plataforma estratégica institucional 2023-2026, se planeó realizar actividades tales como:
• Realizar sensibilización del marco estratégico de la entidad
• Consolidar el diagnostico situacional territorial mediante la herramienta del DOFA-PESTEL
• Aplicar encuesta Marco estratégico a funcionarios, contratistas y usuarios externos
• Realizar sensibilización del Sistema Integrado de gestión 
• Aplicar encuesta del Sistema Integrado de gestión a funcionarios y contratistas
• Realizar sensibilización de la Gestión de Riesgos Sanitarios
• Aplicar encuesta de la Gestión de Riesgos Sanitarios a funcionarios, contratistas y usuarios externos
Estas actividades en el segundo semestre se realizaron en los GTT´s Centro Oriente 3 (Neiva), OCC2 (Cali), Eje Cafetero, CC2 (Montería), Pasto, OCC1 (Medellín) y CO2 (Bogotá)
Estas mesas de trabajo se han realizado con la participación de los coordinadores, facilitadores de alimentos y ME-DI-COS y funcionarios y contratistas. Al final de cada visita se envía correo de conclusiones y los códigos QR para las encuestas así como los link.
</v>
      </c>
    </row>
    <row r="53" spans="1:18" s="57" customFormat="1" ht="23.25" customHeight="1" x14ac:dyDescent="0.2">
      <c r="A53" s="47" t="str">
        <f>+VLOOKUP($D53,'[1]Of. Ase Planeación'!$A$7:$BD$21,A$11,0)</f>
        <v>OP13</v>
      </c>
      <c r="B53" s="48" t="str">
        <f t="shared" si="0"/>
        <v>2</v>
      </c>
      <c r="C53" s="48" t="str">
        <f t="shared" si="1"/>
        <v>2</v>
      </c>
      <c r="D53" s="60" t="s">
        <v>67</v>
      </c>
      <c r="E53" s="50" t="str">
        <f>+VLOOKUP($D53,'[1]POA-2022'!$B$9:$E$247,2,0)</f>
        <v xml:space="preserve">2 Prestar servicios con estándares de calidad para afianzar la confianza de la población </v>
      </c>
      <c r="F53" s="49" t="str">
        <f>+VLOOKUP($D53,'[1]POA-2022'!$B$9:$E$247,3,0)</f>
        <v>Eficiencia</v>
      </c>
      <c r="G53" s="50" t="str">
        <f>+VLOOKUP($D53,'[1]POA-2022'!$B$9:$E$247,4,0)</f>
        <v>7  Mejorar los estándares de calidad de la entidad</v>
      </c>
      <c r="H53" s="66" t="str">
        <f>+VLOOKUP($D53,'[1]Of. Ase Planeación'!$A$7:$BD$21,H$11,0)</f>
        <v>2-Mejoramiento de la Calidad en los Procesos y Trámites de la Entidad</v>
      </c>
      <c r="I53" s="67" t="str">
        <f>+VLOOKUP($D53,'[1]Of. Ase Planeación'!$A$7:$BD$21,I$11,0)</f>
        <v>Oficina Asesora de Planeación</v>
      </c>
      <c r="J53" s="67" t="str">
        <f>+VLOOKUP($D53,'[1]Of. Ase Planeación'!$A$7:$BD$21,J$11,0)</f>
        <v>Realizar ciclo de auditorias  - Calidad</v>
      </c>
      <c r="K53" s="67" t="str">
        <f>+VLOOKUP($D53,'[1]Of. Ase Planeación'!$A$7:$BD$21,K$11,0)</f>
        <v xml:space="preserve"> Evaluar la conformidad del Sistema de Gestión con los requisitos de la ISO 9001:2015</v>
      </c>
      <c r="L53" s="68">
        <f>+VLOOKUP($D53,'[1]Of. Ase Planeación'!$A$7:$BD$21,L$11,0)</f>
        <v>9</v>
      </c>
      <c r="M53" s="49">
        <f>+VLOOKUP($D53,'[1]Of. Ase Planeación'!$A$7:$BD$21,M$11,0)</f>
        <v>8</v>
      </c>
      <c r="N53" s="58">
        <f>+VLOOKUP($D53,'[1]Of. Ase Planeación'!$A$7:$BD$21,N$11,0)</f>
        <v>0.88888888888888884</v>
      </c>
      <c r="O53" s="56" t="str">
        <f>+VLOOKUP($D53,'[1]Análisis Planeación'!$A$7:$BD$21,O$11,0)</f>
        <v>No aplica, acción anual</v>
      </c>
      <c r="P53" s="56" t="str">
        <f>+VLOOKUP($D53,'[1]Análisis Planeación'!$A$7:$BD$21,P$11,0)</f>
        <v>No aplica, acción anual</v>
      </c>
      <c r="Q53" s="56" t="str">
        <f>+VLOOKUP($D53,'[1]Análisis Planeación'!$A$7:$BD$21,Q$11,0)</f>
        <v>No aplica, acción anual</v>
      </c>
      <c r="R53" s="56" t="str">
        <f>+VLOOKUP($D53,'[1]Análisis Planeación'!$A$7:$BD$21,R$11,0)</f>
        <v xml:space="preserve">Se programaron 9 auditorías de las cuales se ejecutaron efectivamente 8 para un cumplimiento del 89% durante el 2022, los procesos auditados fueron:
* Vigilancia
* Gestión Informática y de la Información
* Gestión de la Infraestructura y Servicios tecnológicos
* Gestión de la Seguridad Informática
* Seguridad y Salud en el Trabajo
* Inspección
* Gestión Documental y Correspondencia
* Control de Calidad de Productos
Durante el ciclo de auditorías se reportaron 6 no conformidades y 30 opounidades de mejora, que permiten que el sistema continue con la dinámica de mejoramiento continuo al desarrollar planes de acción tendiente a erradicar causas raíces o a mejorar aspectos del sistema. 
Inconvenientes presentados: La auditoría al proceso de Registros Sanitarios y Trámites Asociados no se ejecutó debido a que la auditora líder designada evidenció quebrantos de salud, según correo remitido el 6 de septiembre de 2022, por ende, la imposibilidad de liderar el proceso para los días 7,8 y 9 de septiembre, fechas en las que se debería ejecutar el mismo. El jefe de la OAP solicitó aprobación para la reprogramación de la auditoría al proceso en mención al Comité Institucional de Coordinación de Control Interno el día 13 de diciembre de 2022, el cual se citó para el 20 de diciembre; aún se está pendiente del envió del acta de reunión del comité, por parte de la OCI, con la aprobación solicitada.
Acciones de Mejora: Con el fin de contar con un equipo de auditores que permita desarrollar el programa de auditorías internas de calidad minimizando los cambios de fecha, en el mes de diciembre de 2022 se llevó a cabo curso de auditores internos el cual permite que para el año 2023 se cuente con XX auditores </v>
      </c>
    </row>
    <row r="54" spans="1:18" s="57" customFormat="1" ht="23.25" customHeight="1" x14ac:dyDescent="0.2">
      <c r="A54" s="47" t="str">
        <f>+VLOOKUP($D54,'[1]Of. Ase Planeación'!$A$7:$BD$21,A$11,0)</f>
        <v>OP14</v>
      </c>
      <c r="B54" s="48" t="str">
        <f t="shared" si="0"/>
        <v>2</v>
      </c>
      <c r="C54" s="48" t="str">
        <f t="shared" si="1"/>
        <v>3</v>
      </c>
      <c r="D54" s="60" t="s">
        <v>68</v>
      </c>
      <c r="E54" s="50" t="str">
        <f>+VLOOKUP($D54,'[1]POA-2022'!$B$9:$E$247,2,0)</f>
        <v xml:space="preserve">2 Prestar servicios con estándares de calidad para afianzar la confianza de la población </v>
      </c>
      <c r="F54" s="49" t="str">
        <f>+VLOOKUP($D54,'[1]POA-2022'!$B$9:$E$247,3,0)</f>
        <v>Eficiencia</v>
      </c>
      <c r="G54" s="50" t="str">
        <f>+VLOOKUP($D54,'[1]POA-2022'!$B$9:$E$247,4,0)</f>
        <v>8 Fortalecer la gestión de los procesos administrativos y de apoyo de la Entidad</v>
      </c>
      <c r="H54" s="66" t="str">
        <f>+VLOOKUP($D54,'[1]Of. Ase Planeación'!$A$7:$BD$21,H$11,0)</f>
        <v>3-Fortalecimiento Institucional de la Gestión Administrativa y de Apoyo del Invima</v>
      </c>
      <c r="I54" s="67" t="str">
        <f>+VLOOKUP($D54,'[1]Of. Ase Planeación'!$A$7:$BD$21,I$11,0)</f>
        <v>Oficina Asesora de Planeación</v>
      </c>
      <c r="J54" s="67" t="str">
        <f>+VLOOKUP($D54,'[1]Of. Ase Planeación'!$A$7:$BD$21,J$11,0)</f>
        <v>Ejecutar el 95%  de los recursos del presupuesto de invesión apropiado para la vigencia</v>
      </c>
      <c r="K54" s="67" t="str">
        <f>+VLOOKUP($D54,'[1]Of. Ase Planeación'!$A$7:$BD$21,K$11,0)</f>
        <v>Cumplir con la ejecución del presupuesto de inversión apropiado a la dependencia de acuerdo a los lineamientos establecidos por la Oficina Asesora de Planeación</v>
      </c>
      <c r="L54" s="70">
        <f>+VLOOKUP($D54,'[1]Of. Ase Planeación'!$A$7:$BD$21,L$11,0)</f>
        <v>66952184.799999997</v>
      </c>
      <c r="M54" s="71">
        <f>+VLOOKUP($D54,'[1]Of. Ase Planeación'!$A$7:$BD$21,M$11,0)</f>
        <v>70475984</v>
      </c>
      <c r="N54" s="58">
        <f>+VLOOKUP($D54,'[1]Of. Ase Planeación'!$A$7:$BD$21,N$11,0)</f>
        <v>1</v>
      </c>
      <c r="O54" s="56" t="str">
        <f>+VLOOKUP($D54,'[1]Análisis Planeación'!$A$7:$BD$21,O$11,0)</f>
        <v>1. Para el primer trimestre 2022 con los recursos de inversión se gestionó la suscripción del contrato n° 365 de la Oficial de Seguridad de la Información, cerrando el trimestre con una ejecución de las obligaciones presupuestales por valor de $6.485.520,00 equivalente al 10% de la meta pactada
2. Inconvenientes presentados: No se presentaron Inconvenientes.
3. Acciones de Mejora si aplican: No aplica</v>
      </c>
      <c r="P54" s="56" t="str">
        <f>+VLOOKUP($D54,'[1]Análisis Planeación'!$A$7:$BD$21,P$11,0)</f>
        <v>1. Para el segundo trimestre 2022 se realizaron los pagos correspondientes al contrato n° 365 de la Oficial de Seguridad de la Información, cerrando el trimestre con una ejecución de las obligaciones presupuestales por valor de $12.971.040,00 equivalente al 19% de la meta pactada
2. Inconvenientes presentados: No se presentaron Inconvenientes.
3. Acciones de Mejora si aplican: No aplica</v>
      </c>
      <c r="Q54" s="56" t="str">
        <f>+VLOOKUP($D54,'[1]Análisis Planeación'!$A$7:$BD$21,Q$11,0)</f>
        <v>1. Para el tercer trimestre 2022 se realizaron los pagos correspondientes al contrato n° 365 de la Oficial de Seguridad de la Información, cerrando el trimestre con una ejecución de las obligaciones presupuestales por valor de $19.456.560,00 equivalente al 29% de la meta pactada
2. Inconvenientes presentados: No se presentaron Inconvenientes.
3. Acciones de Mejora si aplican: No aplica</v>
      </c>
      <c r="R54" s="56" t="str">
        <f>+VLOOKUP($D54,'[1]Análisis Planeación'!$A$7:$BD$21,R$11,0)</f>
        <v>1. Para el cuarto trimestre 2022 se realizaron los pagos correspondientes al contrato n° 365 de la Oficial de Seguridad de la Información, cerrando el trimestre con una ejecución de las obligaciones presupuestales por valor de $31.562.864,00 equivalente al 47% de la meta pactada.
Para la vigencia se obtuvó una ejecución del 100%, correspondiente a $70.475.984,00
2. Inconvenientes presentados: No se presentaron Inconvenientes.
3. Acciones de Mejora si aplican: No aplica</v>
      </c>
    </row>
    <row r="55" spans="1:18" s="57" customFormat="1" ht="23.25" customHeight="1" x14ac:dyDescent="0.2">
      <c r="A55" s="47" t="str">
        <f>+VLOOKUP($D55,'[1]Of. Ase Jurídica'!$A$6:$BC$17,A$11,0)</f>
        <v>OJ1</v>
      </c>
      <c r="B55" s="48" t="str">
        <f t="shared" si="0"/>
        <v>1</v>
      </c>
      <c r="C55" s="48" t="str">
        <f t="shared" si="1"/>
        <v>1</v>
      </c>
      <c r="D55" s="60" t="s">
        <v>69</v>
      </c>
      <c r="E55" s="50" t="str">
        <f>+VLOOKUP($D55,'[1]POA-2022'!$B$9:$E$247,2,0)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5" s="49" t="str">
        <f>+VLOOKUP($D55,'[1]POA-2022'!$B$9:$E$247,3,0)</f>
        <v>Estatus Sanitario</v>
      </c>
      <c r="G55" s="50" t="str">
        <f>+VLOOKUP($D55,'[1]POA-2022'!$B$9:$E$247,4,0)</f>
        <v>1 Fortalecer  la inspección, vigilancia y control de los productos competencia del Invima</v>
      </c>
      <c r="H55" s="69" t="str">
        <f>+VLOOKUP($D55,'[1]Of. Ase Jurídica'!$A$7:$BD$21,H$11,0)</f>
        <v>1. Fortalecimiento de IVC de los Productos Competencia del Invima</v>
      </c>
      <c r="I55" s="67" t="str">
        <f>+VLOOKUP($D55,'[1]Of. Ase Jurídica'!$A$7:$BD$21,I$11,0)</f>
        <v>Oficina Asesora Jurídica</v>
      </c>
      <c r="J55" s="67" t="str">
        <f>+VLOOKUP($D55,'[1]Of. Ase Jurídica'!$A$7:$BD$21,J$11,0)</f>
        <v>Realizar monitoreo normativo y de jurisprudencia para surtir la divulgación de aquellos de interés y de competencia del instituto.</v>
      </c>
      <c r="K55" s="67" t="str">
        <f>+VLOOKUP($D55,'[1]Of. Ase Jurídica'!$A$7:$BD$21,K$11,0)</f>
        <v>Fortalecer el conocimiento de la normatividad  sanitaria, jurisprudencia y temas de interés.</v>
      </c>
      <c r="L55" s="67">
        <f>+VLOOKUP($D55,'[1]Of. Ase Jurídica'!$A$7:$BD$21,L$11,0)</f>
        <v>6</v>
      </c>
      <c r="M55" s="68">
        <f>+VLOOKUP($D55,'[1]Of. Ase Jurídica'!$A$7:$BD$21,M$11,0)</f>
        <v>6</v>
      </c>
      <c r="N55" s="58">
        <f>+VLOOKUP($D55,'[1]Of. Ase Jurídica'!$A$7:$BD$21,N$11,0)</f>
        <v>1</v>
      </c>
      <c r="O55" s="56" t="str">
        <f>+VLOOKUP($D55,'[1]Análisis Of. Ase Jurídica'!$A$7:$BD$21,O$11,0)</f>
        <v>1. Durante el primer trimestre, se público el Boletín Opinión Jurídica edición No. 97 que socializó los siguientes artículos: 1. El Instituto Nacional de Vigilancia de Medicamentos y Alimentos – INVIMA, adopta el Manual de Tarifas para el cobro de los servicios prestados. 2. Ampliación del plazo para el cumplimiento de los requisitos de obtención del certificado de Buenas Prácticas de Elaboración de Radiofármacos – BPER. 3. Gobierno Nacional prorroga la ASUE (Autorización Sanitaria de Uso de Emergencia) para biológicos y medicamentos de síntesis química para el diagnóstico, prevención y tratamiento de la COVID-19. 4. Decreto 1672 de 2021 “Por el cual se modifican los artículos 3 y 5 del Decreto 465 de 2021, en cuanto a la producción de oxígeno medicinal y reporte de información, en el marco de la emergencia sanitaria causada por la pandemia de la COVID-19”. 5. Comité de Expertos Nacional ad hoc para eventos adversos posteriores a la vacunación contra la COVID-19. 6. Implementación de la Resolución 2113 DE 2021 “Por la cual se establecen los requisitos sanitarios que deben cumplir los dispositivos médicos sobre medida bucal y los establecimientos que los fabrican, reparan, dispensan y adaptan, y se adoptan las guías de verificación”
2. Ninguno
3. N/A</v>
      </c>
      <c r="P55" s="56" t="str">
        <f>+VLOOKUP($D55,'[1]Análisis Of. Ase Jurídica'!$A$7:$BD$21,P$11,0)</f>
        <v>1. Durante el segundo trimestre, se público el Boletín Opinión Jurídica en sus ediciones No. 98 y 99 que socializaron los siguientes artículos: No. 98. 1. Nueva regulación para el acceso seguro e informado del Cannabis y sus derivados. 2. Nuevas disposiciones para la renovación, modificación y suspensión de registros sanitarios de medicamentos de síntesis química, gases medicinales, biológicos y homeopáticos, de información y publicidad de medicamentos y productos Fito terapéuticos y adopción de medidas para garantizar el abastecimiento de medicamentos de síntesis química, gases medicinales y biológicos. 3. El Gobierno Nacional expide circular con recomendaciones de uso de servicios en la nube como medida para mitigar riesgos de seguridad digital. 4. Se expide nueva normativa sobre disminución de pérdidas y desperdicios de alimentos en Colombia Prevención del daño antijurídico a partir de la observancia del principio de planeación en la contratación estatal. 5. Procedimiento para la obtención de los certificados de cumplimiento de las buenas prácticas de elaboración, laboratorio y manufactura ante el Invima. 6.	Prevención del daño antijurídico a partir de la observancia del principio de planeación en la contratación estatal.
No. 99. 1. La virtualidad llegó para quedarse permanentemente en la justicia colombiana. Apreciados lectores, Editorial Ley 2204 de 2022. “Por la cual se crea el marco legal para el uso industrial y científico del cáñamo en Colombia y se dictan otras disposiciones”. 2. Ley 2204 de 2022. “Por la cual se crea el marco legal para el uso industrial y científico del cáñamo en Colombia y se dictan otras disposiciones”. 3. Resolución 734 de 2022, por la cual se modifican los artículos 2, 5 y 11 de la Resolución 1440 del 2021, reglamento técnico para vajillas y artículos de vidrio, cerámica y vitrocerámica en contacto con alimentos, y los artículos de cerámica empleados en la cocción de los alimentos, que se fabriquen, importen y comercialicen en el territorio nacional. 4. Gobierno Nacional desarrolla e implementa el Sistema Integrado de Gestión de Riesgo en la Ventanilla Única de Comercio Exterior - VUCE. 5. Se modifican las Resoluciones 3619 de 2013 y 1124 de 2016 en relación con las actividades de los laboratorios de control de calidad de productos farmacéuticos y la presentación de los estudios de Biodisponibilidad (BD) y Bioequivalencia (BE).
2. Ninguno
3. N/A</v>
      </c>
      <c r="Q55" s="56" t="str">
        <f>+VLOOKUP($D55,'[1]Análisis Of. Ase Jurídica'!$A$7:$BD$21,Q$11,0)</f>
        <v>1. Durante el tercer trimestre, se público el Boletín Opinión Jurídica edición No. 100 donde se socializaron los siguientes artículos: 1. Ministerio de Salud y Protección Social delega en el Invima el almacenamiento, administración, custodia y disposición final de medicamentos, dispositivos médicos y tejidos de origen humano que aprehenda la Dian. 2. Se modifica el Decreto 419 de 2021, mediante el cual el Gobierno Nacional da cumplimiento al compromiso adquirido en el convenio MINAMATA sobre el Mercurio. 3. Se estructura e implementa el estándar semántico y la codificación para los Dispositivos Médicos de uso humano y Reactivos de Diagnóstico in Vitro. 4. Se expide el reglamento técnico de emergencia para el trámite de autorización sanitaria de uso de emergencia - ASUE de medicamentos de síntesis química y biológicos. 5. Se adopta el sistema de lecto escritura Braille en los empaques de los productos alimenticios, cosméticos, plaguicidas de uso doméstico, aseo, médicos y en servicios turísticos, así como en los sitios de carácter público. 6. Se modifican los artículos 16 y 29 del Decreto 334 de 2022, con el fin de dar claridad frente a las prohibiciones en materia de publicidad, promoción y venta de medicamentos y
productos fitoterapéuticos y la entrada en vigencia.
2. Ninguno
3. N/A</v>
      </c>
      <c r="R55" s="56" t="str">
        <f>+VLOOKUP($D55,'[1]Análisis Of. Ase Jurídica'!$A$7:$BD$21,R$11,0)</f>
        <v>1. Durante el cuarto trimestre, se público el Boletín Opinión Jurídica en sus ediciones No. 101 y 102 que socializaron los siguientes artículos: No. 101. 1. Recordamos las recomendaciones impartidas por el Gobierno Nacional para el uso de servicios en la nube como medida para mitigar riesgos de seguridad digital. 2. Directiva Presidencial No. 08 de 2022 Para entidades de la rama ejecutiva del orden nacional. 3. Se expide la “Ley Jerónimo” Que crea el registro de donantes de células madre: una victoria más en la lucha contra el Cáncer. 4. Nace a la vida jurídica ley que crea el programa de “escalera de la formalidad” y se reactiva el sector empresarial. 5. Alicia en un país de juicios sin sentido. 
No. 102. 1. Una vista a las plantas de beneficio animal. 2. Nuevas disposiciones para la renovación, modificación y suspensión de registros sanitarios de medicamentos de síntesis química, gases medicinales, biológicos y homeopáticos, de información y publicidad de medicamentos y productos fitoterapéuticos y adopción de medidas para garantizar el abastecimiento de medicamentos de síntesis química, gases medicinales y biológicos. 3. Se modifican los artículos 16 y 29 del Decreto 334 de 2022, en relación con dar claridad frente a las prohibiciones en materia de publicidad, promoción y venta de medicamentos y productos fitoterapéuticos 4. Procedimiento para la obtención de los Certificados de Cumplimiento de las Buenas Prácticas de Elaboración, Laboratorio y Manufactura ante el Invima 5. Nueva regulación para el acceso seguro e informado del cannabis y sus derivados. 6. La virtualidad llegó para quedarse permanentemente en la justicia colombiana. 7. Nace a la vida jurídica ley que crea el programa de “escalera de la formalidad” y se reactiva el sector. 8. Se expide el Reglamento Técnico de Emergencia para el Trámite de Autorización Sanitaria de Uso de Emergencia – ASUE de Medicamentos de Síntesis Química y Biológicos empresarial.
2. Ninguno
3. N/A</v>
      </c>
    </row>
    <row r="56" spans="1:18" s="57" customFormat="1" ht="23.25" customHeight="1" x14ac:dyDescent="0.2">
      <c r="A56" s="47" t="str">
        <f>+VLOOKUP($D56,'[1]Of. Ase Jurídica'!$A$6:$BC$17,A$11,0)</f>
        <v>OJ2</v>
      </c>
      <c r="B56" s="48" t="str">
        <f t="shared" si="0"/>
        <v>1</v>
      </c>
      <c r="C56" s="48" t="str">
        <f t="shared" si="1"/>
        <v>1</v>
      </c>
      <c r="D56" s="60" t="s">
        <v>70</v>
      </c>
      <c r="E56" s="50" t="str">
        <f>+VLOOKUP($D56,'[1]POA-2022'!$B$9:$E$247,2,0)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6" s="49" t="str">
        <f>+VLOOKUP($D56,'[1]POA-2022'!$B$9:$E$247,3,0)</f>
        <v>Estatus Sanitario</v>
      </c>
      <c r="G56" s="50" t="str">
        <f>+VLOOKUP($D56,'[1]POA-2022'!$B$9:$E$247,4,0)</f>
        <v>1 Fortalecer  la inspección, vigilancia y control de los productos competencia del Invima</v>
      </c>
      <c r="H56" s="69" t="str">
        <f>+VLOOKUP($D56,'[1]Of. Ase Jurídica'!$A$7:$BD$21,H$11,0)</f>
        <v>1. Fortalecimiento de IVC de los Productos Competencia del Invima</v>
      </c>
      <c r="I56" s="67" t="str">
        <f>+VLOOKUP($D56,'[1]Of. Ase Jurídica'!$A$7:$BD$21,I$11,0)</f>
        <v>Oficina Asesora Jurídica</v>
      </c>
      <c r="J56" s="67" t="str">
        <f>+VLOOKUP($D56,'[1]Of. Ase Jurídica'!$A$7:$BD$21,J$11,0)</f>
        <v>Realizar mesas de unificación de criterios jurídicos al interior del instituto.</v>
      </c>
      <c r="K56" s="67" t="str">
        <f>+VLOOKUP($D56,'[1]Of. Ase Jurídica'!$A$7:$BD$21,K$11,0)</f>
        <v>Fortalecer la unidad de criterio a nivel institucional.</v>
      </c>
      <c r="L56" s="67">
        <f>+VLOOKUP($D56,'[1]Of. Ase Jurídica'!$A$7:$BD$21,L$11,0)</f>
        <v>1</v>
      </c>
      <c r="M56" s="67">
        <f>+VLOOKUP($D56,'[1]Of. Ase Jurídica'!$A$7:$BD$21,M$11,0)</f>
        <v>1</v>
      </c>
      <c r="N56" s="58">
        <f>+VLOOKUP($D56,'[1]Of. Ase Jurídica'!$A$7:$BD$21,N$11,0)</f>
        <v>1</v>
      </c>
      <c r="O56" s="56" t="str">
        <f>+VLOOKUP($D56,'[1]Análisis Of. Ase Jurídica'!$A$7:$BD$21,O$11,0)</f>
        <v>No aplica, acción semestral</v>
      </c>
      <c r="P56" s="56" t="str">
        <f>+VLOOKUP($D56,'[1]Análisis Of. Ase Jurídica'!$A$7:$BD$21,P$11,0)</f>
        <v>1. Durante el primer semestre de la actual vigencia, no se realizaron mesas de unificación de criterios en cuanto las áreas del Instituto, no identificaron disparidad de criterios frente a la correcta aplicación de una norma para su respectiva unificación.
2. Inconvenientes presentados: Ninguna
3. Acciones de Mejora si aplican: N/A</v>
      </c>
      <c r="Q56" s="56" t="str">
        <f>+VLOOKUP($D56,'[1]Análisis Of. Ase Jurídica'!$A$7:$BD$21,Q$11,0)</f>
        <v>No aplica, acción semestral</v>
      </c>
      <c r="R56" s="56" t="str">
        <f>+VLOOKUP($D56,'[1]Análisis Of. Ase Jurídica'!$A$7:$BD$21,R$11,0)</f>
        <v>1. Durante el segundo semestre de la actual vigencia, se realizó una Mesa de Unificación de Criterios Jurídicos sobre el trámite de los recursos contra la calificación definitiva del desempeño laboral, debido a que varias dependencias los resuelven obviando algunas formalidades propias de esta suerte de asuntos.
2. Inconvenientes presentados: Se logró establecer que la CNSC no ha emitido lineamientos sobre la forma como los evaluadores deben resolver esta clase de recursos, razón por la cual fue necesaria la asesoría y orientación jurídica correspondiente por parte de esta Oficina, conjuntamente con el GTH.
3. Acciones de Mejora si aplican: Se elaborará un formato de acto administrativo (resolución) para resolver estos recursos y se harán las actualizaciones en los procedimientos internos, si a ello hubiere lugar.</v>
      </c>
    </row>
    <row r="57" spans="1:18" s="57" customFormat="1" ht="23.25" customHeight="1" x14ac:dyDescent="0.2">
      <c r="A57" s="47" t="str">
        <f>+VLOOKUP($D57,'[1]Of. Ase Jurídica'!$A$6:$BC$17,A$11,0)</f>
        <v>OJ3</v>
      </c>
      <c r="B57" s="48" t="str">
        <f t="shared" si="0"/>
        <v>1</v>
      </c>
      <c r="C57" s="48" t="str">
        <f t="shared" si="1"/>
        <v>1</v>
      </c>
      <c r="D57" s="60" t="s">
        <v>71</v>
      </c>
      <c r="E57" s="50" t="str">
        <f>+VLOOKUP($D57,'[1]POA-2022'!$B$9:$E$247,2,0)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7" s="49" t="str">
        <f>+VLOOKUP($D57,'[1]POA-2022'!$B$9:$E$247,3,0)</f>
        <v>Estatus Sanitario</v>
      </c>
      <c r="G57" s="50" t="str">
        <f>+VLOOKUP($D57,'[1]POA-2022'!$B$9:$E$247,4,0)</f>
        <v>1 Fortalecer  la inspección, vigilancia y control de los productos competencia del Invima</v>
      </c>
      <c r="H57" s="69" t="str">
        <f>+VLOOKUP($D57,'[1]Of. Ase Jurídica'!$A$7:$BD$21,H$11,0)</f>
        <v>1. Fortalecimiento de IVC de los Productos Competencia del Invima</v>
      </c>
      <c r="I57" s="67" t="str">
        <f>+VLOOKUP($D57,'[1]Of. Ase Jurídica'!$A$7:$BD$21,I$11,0)</f>
        <v>Oficina Asesora Jurídica</v>
      </c>
      <c r="J57" s="67" t="str">
        <f>+VLOOKUP($D57,'[1]Of. Ase Jurídica'!$A$7:$BD$21,J$11,0)</f>
        <v>Dar respuesta a entes judiciales y administrativos dentro del término legal</v>
      </c>
      <c r="K57" s="67" t="str">
        <f>+VLOOKUP($D57,'[1]Of. Ase Jurídica'!$A$7:$BD$21,K$11,0)</f>
        <v>Defender los intereses del Instituto a través de la respuesta oportuna a los requerimientos judiciales.</v>
      </c>
      <c r="L57" s="67">
        <f>+VLOOKUP($D57,'[1]Of. Ase Jurídica'!$A$7:$BD$21,L$11,0)</f>
        <v>1</v>
      </c>
      <c r="M57" s="67">
        <f>+VLOOKUP($D57,'[1]Of. Ase Jurídica'!$A$7:$BD$21,M$11,0)</f>
        <v>1</v>
      </c>
      <c r="N57" s="58">
        <f>+VLOOKUP($D57,'[1]Of. Ase Jurídica'!$A$7:$BD$21,N$11,0)</f>
        <v>1</v>
      </c>
      <c r="O57" s="56" t="str">
        <f>+VLOOKUP($D57,'[1]Análisis Of. Ase Jurídica'!$A$7:$BD$21,O$11,0)</f>
        <v>1. Durante el primer trimestre se dio respuesta oportuna a 134 requerimientos de entes judiciales y administrativos en el término otorgado por dicho ente.
2. Indisponibilidad de información que se presentó por el ciberataque a la plataforma tecnológica del Instituto (carpetas compartidas, aplicativo de correspondencia, correo electrónico njudiciales@invima.gov.co). 
3. Durante la contingencia, se creo un correo electrónico (njudicialesinvima@gmail.com) y se oficio a los despachos informando lo que estaba sucediendo en el Instituto. Finalmente se habilitó el correo electrónico notificaciones_judiciales@invima.gov.co y dicho correo electrónico se comunico a los despachos judiciales mediante oficio.</v>
      </c>
      <c r="P57" s="56" t="str">
        <f>+VLOOKUP($D57,'[1]Análisis Of. Ase Jurídica'!$A$7:$BD$21,P$11,0)</f>
        <v>1. Durante el segundo trimestre se dio respuesta oportuna a 389 requerimientos de entes judiciales y administrativos en el término otorgado por dicho ente.
2. Indisponibilidad de información que se presentó por el ciberataque a la plataforma tecnológica del Instituto (carpetas compartidas, aplicativo de correspondencia, correo electrónico njudiciales@invima.gov.co). 
3. Durante la contingencia, se creo un correo electrónico (njudicialesinvima@gmail.com) y se oficio a los despachos informando lo que estaba sucediendo en el Instituto. Finalmente se habilitó el correo electrónico notificaciones_judiciales@invima.gov.co y dicho correo electrónico se comunico a los despachos judiciales mediante oficio.</v>
      </c>
      <c r="Q57" s="56" t="str">
        <f>+VLOOKUP($D57,'[1]Análisis Of. Ase Jurídica'!$A$7:$BD$21,Q$11,0)</f>
        <v>1. Durante el tercer trimestre se dio respuesta oportuna a 185 requerimientos de entes judiciales y administrativos en el término otorgado por dicho ente.
2. Demora en el envío de información solicitada por algunas misionales.
3. Comunicación directa con los Coodinadores de Grupo para mejorar la respuesta a solcitudes allegadas.</v>
      </c>
      <c r="R57" s="56" t="str">
        <f>+VLOOKUP($D57,'[1]Análisis Of. Ase Jurídica'!$A$7:$BD$21,R$11,0)</f>
        <v>1. Durante el cuarto trimestre se dio respuesta oportuna a 602 requerimientos de entes judiciales y administrativos en el término otorgado por dicho ente.
2. Ninguno
3. N/A</v>
      </c>
    </row>
    <row r="58" spans="1:18" s="57" customFormat="1" ht="23.25" customHeight="1" x14ac:dyDescent="0.2">
      <c r="A58" s="47" t="str">
        <f>+VLOOKUP($D58,'[1]Of. Ase Jurídica'!$A$6:$BC$17,A$11,0)</f>
        <v>OJ4</v>
      </c>
      <c r="B58" s="48" t="str">
        <f t="shared" si="0"/>
        <v>1</v>
      </c>
      <c r="C58" s="48" t="str">
        <f t="shared" si="1"/>
        <v>1</v>
      </c>
      <c r="D58" s="60" t="s">
        <v>72</v>
      </c>
      <c r="E58" s="50" t="str">
        <f>+VLOOKUP($D58,'[1]POA-2022'!$B$9:$E$247,2,0)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8" s="49" t="str">
        <f>+VLOOKUP($D58,'[1]POA-2022'!$B$9:$E$247,3,0)</f>
        <v>Estatus Sanitario</v>
      </c>
      <c r="G58" s="50" t="str">
        <f>+VLOOKUP($D58,'[1]POA-2022'!$B$9:$E$247,4,0)</f>
        <v>1 Fortalecer  la inspección, vigilancia y control de los productos competencia del Invima</v>
      </c>
      <c r="H58" s="69" t="str">
        <f>+VLOOKUP($D58,'[1]Of. Ase Jurídica'!$A$7:$BD$21,H$11,0)</f>
        <v>1. Fortalecimiento de IVC de los Productos Competencia del Invima</v>
      </c>
      <c r="I58" s="67" t="str">
        <f>+VLOOKUP($D58,'[1]Of. Ase Jurídica'!$A$7:$BD$21,I$11,0)</f>
        <v>Oficina Asesora Jurídica</v>
      </c>
      <c r="J58" s="67" t="str">
        <f>+VLOOKUP($D58,'[1]Of. Ase Jurídica'!$A$7:$BD$21,J$11,0)</f>
        <v xml:space="preserve">Realizar las acciones tendientes a la recuperación de las acreencias a favor del Instituto. </v>
      </c>
      <c r="K58" s="67" t="str">
        <f>+VLOOKUP($D58,'[1]Of. Ase Jurídica'!$A$7:$BD$21,K$11,0)</f>
        <v>Recuperar el monto establecido en sanciones pecuniarias a favor del instituto resultado de procesos sancionatorios, disciplinarios y judiciales.</v>
      </c>
      <c r="L58" s="72">
        <f>+VLOOKUP($D58,'[1]Of. Ase Jurídica'!$A$7:$BD$21,L$11,0)</f>
        <v>8971200000</v>
      </c>
      <c r="M58" s="71">
        <f>+VLOOKUP($D58,'[1]Of. Ase Jurídica'!$A$7:$BD$21,M$11,0)</f>
        <v>7505850833.29</v>
      </c>
      <c r="N58" s="58">
        <f>+VLOOKUP($D58,'[1]Of. Ase Jurídica'!$A$7:$BD$21,N$11,0)</f>
        <v>0.83666074029003923</v>
      </c>
      <c r="O58" s="56" t="str">
        <f>+VLOOKUP($D58,'[1]Análisis Of. Ase Jurídica'!$A$7:$BD$21,O$11,0)</f>
        <v xml:space="preserve">1. Resultados Alcanzados a la fecha: Durante el primer trimestre se recaudó la suma de $1.134.254.456 con el desarrollo actividades en cobro persuasivo al reparto recibido, se libraron mandamientos de pago y se tramitaron acuerdos de pago requeridos.
2. 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Se tomo la decisión de fijar medidas administrativas tales como: suspensión de términos de procesos de jurisdicción coactiva ( hasta el 09 de marzo de 2022), respuesta automatica a usuarios desde el correo de los miembros del grupo, nueva forma de radicación de oficios de acuerdo con el procedimiento fijado por el Grupo de Gestión Documental, capacitación en archivo a contratistas y a funcionarios, jornadas de archivo y proyección de autos de archivo. Se interrumpió términos de respuesta a solicitudes de liquidaciones y acuerdos de pago debido a la contingencia. </v>
      </c>
      <c r="P58" s="56" t="str">
        <f>+VLOOKUP($D58,'[1]Análisis Of. Ase Jurídica'!$A$7:$BD$21,P$11,0)</f>
        <v xml:space="preserve">1. Durante el segundo trimestre se recaudó la suma de $2.105.374.819,29 con el desarrollo actividades en cobro persuasivo al reparto recibido, trámite de mandamientos de pago y se tramitaron acuerdos de pago requeridos.
2. 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Se tomo la decisión de fijar medidas administrativas tales como: suspensión de términos de procesos de jurisdicción coactiva ( hasta el 09 de marzo de 2022), respuesta automática a usuarios desde el correo de los miembros del grupo, nueva forma de radicación de oficios de acuerdo con el procedimiento fijado por el Grupo de Gestión Documental, capacitación en archivo a contratistas y a funcionarios, jornadas de archivo y proyección de autos de archivo. Se interrumpió términos de respuesta a solicitudes de liquidaciones y acuerdos de pago debido a la contingencia. </v>
      </c>
      <c r="Q58" s="56" t="str">
        <f>+VLOOKUP($D58,'[1]Análisis Of. Ase Jurídica'!$A$7:$BD$21,Q$11,0)</f>
        <v>1. Durante el tercer trimestre se recaudó la suma de $2.330.590.507 con el desarrollo actividades en cobro persuasivo al reparto recibido, trámite de mandamientos de pago y se tramitaron acuerdos de pago requeridos.
2. Durante el trimestre y por inconvenientes presentados por el ataque cibernético a la plataforma tecnológica del Instituto(febrero 2022) y a los problemas de acceso a las bases de datos por parte del Grupo de Tesorería relacionadas con el recaudo de multas, no fue posible remitir paz y salvos ya que el aplicativo SAPIENS se encontraba desactualizado, información comunicada por  el Grupo de Financiero y Presupuestal via correo electrónico.
3. Depuración y actualización de la información por parte del Grupo de Financiera y Presupuestal y de Tesorería.</v>
      </c>
      <c r="R58" s="56" t="str">
        <f>+VLOOKUP($D58,'[1]Análisis Of. Ase Jurídica'!$A$7:$BD$21,R$11,0)</f>
        <v>1. Durante el cuarto trimestre se recaudó la suma de $1.935.631.051 con el desarrollo actividades en cobro persuasivo al reparto recibido y trámite de mandamientos de pago y acuerdos de pago requeridos.
2. Durante el trimestre y como consecuencia del ataque cibernético del que fue víctima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se atrasaron las solicitudes de liquidación, paz y salvos y proyección de acuerdos de pago debido a la caída del sistema de cartera SAPIENS.
3. Depuración y actualización de la información por parte del Grupo de Financiera y Presupuestal y de Tesorería.</v>
      </c>
    </row>
    <row r="59" spans="1:18" s="57" customFormat="1" ht="23.25" customHeight="1" x14ac:dyDescent="0.2">
      <c r="A59" s="47" t="str">
        <f>+VLOOKUP($D59,'[1]Of. Ase Jurídica'!$A$6:$BC$17,A$11,0)</f>
        <v>OJ5</v>
      </c>
      <c r="B59" s="48" t="str">
        <f t="shared" si="0"/>
        <v>1</v>
      </c>
      <c r="C59" s="48" t="str">
        <f t="shared" si="1"/>
        <v>1</v>
      </c>
      <c r="D59" s="60" t="s">
        <v>73</v>
      </c>
      <c r="E59" s="50" t="str">
        <f>+VLOOKUP($D59,'[1]POA-2022'!$B$9:$E$247,2,0)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9" s="49" t="str">
        <f>+VLOOKUP($D59,'[1]POA-2022'!$B$9:$E$247,3,0)</f>
        <v>Estatus Sanitario</v>
      </c>
      <c r="G59" s="50" t="str">
        <f>+VLOOKUP($D59,'[1]POA-2022'!$B$9:$E$247,4,0)</f>
        <v>1 Fortalecer  la inspección, vigilancia y control de los productos competencia del Invima</v>
      </c>
      <c r="H59" s="69" t="str">
        <f>+VLOOKUP($D59,'[1]Of. Ase Jurídica'!$A$7:$BD$21,H$11,0)</f>
        <v>1. Fortalecimiento de IVC de los Productos Competencia del Invima</v>
      </c>
      <c r="I59" s="67" t="str">
        <f>+VLOOKUP($D59,'[1]Of. Ase Jurídica'!$A$7:$BD$21,I$11,0)</f>
        <v>Oficina Asesora Jurídica</v>
      </c>
      <c r="J59" s="67" t="str">
        <f>+VLOOKUP($D59,'[1]Of. Ase Jurídica'!$A$7:$BD$21,J$11,0)</f>
        <v xml:space="preserve">Realizar tramites procesales de cobro coactivo. </v>
      </c>
      <c r="K59" s="67" t="str">
        <f>+VLOOKUP($D59,'[1]Of. Ase Jurídica'!$A$7:$BD$21,K$11,0)</f>
        <v>Obtener el  pago de sanciones pecuniarias a favor del instituto resultado de procesos sancionatorios, disciplinarios y judiciales.</v>
      </c>
      <c r="L59" s="67">
        <f>+VLOOKUP($D59,'[1]Of. Ase Jurídica'!$A$7:$BD$21,L$11,0)</f>
        <v>9451</v>
      </c>
      <c r="M59" s="67">
        <f>+VLOOKUP($D59,'[1]Of. Ase Jurídica'!$A$7:$BD$21,M$11,0)</f>
        <v>9451</v>
      </c>
      <c r="N59" s="58">
        <f>+VLOOKUP($D59,'[1]Of. Ase Jurídica'!$A$7:$BD$21,N$11,0)</f>
        <v>1</v>
      </c>
      <c r="O59" s="56" t="str">
        <f>+VLOOKUP($D59,'[1]Análisis Of. Ase Jurídica'!$A$7:$BD$21,O$11,0)</f>
        <v xml:space="preserve">1. Durante el primer trimestre se realizaron 1723 trámites procesales de cobro coactivo como requerimientos, mandamientos de pago, resolución excepciones y liquidación para acuerdos de pago.
2. Falta de recurso humano en el mes de enero teniendo en cuenta  vencimiento de contratos de abogados que gestionaron cobro en el mes de diciembre además de incapacidades laborales; además,como consecuencia del ataque cibernético del que fue victima el Instituto a la plataforma tecnológica (carpetas compartidas, aplicativo de correspondencia, correo electrónico requerimientoscoactivo@invima.gov.co) y la indisponibilidad de información, no fue posible dar impulso procesal a los expedientes de cobro coactivo para cumplir la meta de recaudo mensual; se atrasaron las solicitudes de liquidación y la proyección de acuerdos de pago debido a la caída del sistema de cartera SAPIENS.  
3. Contratación de personal para asumir la gestión de cobro; también se fijaron medidas administrativas tales como: suspensión de términos de procesos de jurisdicción coactiva (hasta el 09 de marzo de 2022), respuesta automatica a usuarios desde el correo de los miembros del grupo, nueva forma de radicación de oficios de acuerdo con el procedimiento fijado por el Grupo de Gestión Documental y se interrumpió términos de respuesta a solicitudes de liquidaciones y acuerdos de pago debido a la contingencia.  Se realizó capacitación en archivo a contratistas y funcionarios, jornadas de archivo y proyección de autos de archivo. </v>
      </c>
      <c r="P59" s="56" t="str">
        <f>+VLOOKUP($D59,'[1]Análisis Of. Ase Jurídica'!$A$7:$BD$21,P$11,0)</f>
        <v>1. Durante el segundo trimestre se realizaron 2739 trámites procesales de cobro coactivo, realizados de la siguiente manera: en el mes de abril se realizaron 831 actividades, en el mes de mayo 977 y en el mes de junio se realizaron 856 actividades más 75 actividades del mes de febrero que se contabilizan, teniendo en cuenta la entrada en producción nuevamente del Aplicativo de Correspondencia SeSuit en el mes de mayo por la contingencia presentada por el ataque cibernético en el mes de febrero de 2022, que permitieron visualizarlas para su contabilización. Dichos trámites se relacionan entre requerimientos, mandamientos de pago, resolución excepciones y liquidación para acuerdos de pago
2. Como consecuencia del ataque cibernético del que fue victima el Instituto, a las fallas y caída tecnológica de los sistemas y aplicativos se dificultó el impulso procesal a los expedientes de cobro coactivo. Indisponibilidad de pagina web institucional para la publicación de avisos. Falta de recurso humano para atender peticiones, tramites para notificaciones entre otros. Falla de acceso a escáner e impresora. 
3. Se realizó reunión de Grupo para fijar medidas administrativas tales como: la nueva forma de radicación de oficios y notificación de los mismos. Se solicitará mediante Aranda la creación de un correo donde se realicen las notificaciones por correo electrónico de los actos administrativos en los que proceda. Se realizó la socialización del nuevo procedimiento del Grupo al Instituto. Se radicó y asignó informe para cargas laborales a la jefatura para la solicitud de cargas laborales. Además, teniendo en cuenta la contingencia por el ataque cibernético al Instituto, el Grupo Persuasivo y Coactivo solicito la creación de un enlace "Avisos Jurisdicción Coactiva" en la pagina web "oficina Virtual Invima" para continuar con la publicación de las Notificaciones por aviso de Invima.</v>
      </c>
      <c r="Q59" s="56" t="str">
        <f>+VLOOKUP($D59,'[1]Análisis Of. Ase Jurídica'!$A$7:$BD$21,Q$11,0)</f>
        <v>1. Durante el tercer trimestre se realizaron 2370 trámites procesales de cobro coactivo, realizados de la siguiente manera: en el mes de julio se realizaron 920 actividades, en el mes de agosto 825 y en el mes de septiembre se realizaron 625 actividades. Dichos trámites se relacionan entre requerimientos, mandamientos de pago, resolución excepciones y liquidación para acuerdos de pago.
2. Falta de recurso humano para atender peticiones y trámites para notificaciones entre otros; además, durante el trimestre se presento Traslado de funcionarios y terminación de contratos.
3. Se realizó reunión de Grupo para fijar medidas administrativas tales como reiteración de vigilancia de procesos proximos a prescribir y Reasignación de solicitudes de procesos a cargo de funcionarios y contratistas en las situaciones administrativas mencionadas.</v>
      </c>
      <c r="R59" s="56" t="str">
        <f>+VLOOKUP($D59,'[1]Análisis Of. Ase Jurídica'!$A$7:$BD$21,R$11,0)</f>
        <v>1. Durante el tercer trimestre se realizaron 2619 trámites procesales de cobro coactivo, realizados de la siguiente manera: en el mes de octubre se realizaron 690 actividades, en el mes de noviembre 1031 y en el mes de diciembre se realizaron 898 actividades. Dichos trámites se relacionan entre requerimientos, mandamientos de pago, resolución excepciones y liquidación para acuerdos de pago.
2. Falta de recurso humano para atender peticiones y trámites para notificaciones entre otros; además, durante el cuarto trimestre se presentaron traslados de funcionarios y terminación de contratos.
3. Se realizó reunión de Grupo para fijar medidas administrativas tales como reiteración de vigilancia de procesos proximos a prescribir y Reasignación de solicitudes de procesos a cargo de funcionarios y contratistas en las situaciones administrativas mencionadas.</v>
      </c>
    </row>
    <row r="60" spans="1:18" s="57" customFormat="1" ht="23.25" customHeight="1" x14ac:dyDescent="0.2">
      <c r="A60" s="47" t="str">
        <f>+VLOOKUP($D60,'[1]Of. Ase Jurídica'!$A$6:$BC$17,A$11,0)</f>
        <v>OJ6</v>
      </c>
      <c r="B60" s="48" t="str">
        <f t="shared" si="0"/>
        <v>1</v>
      </c>
      <c r="C60" s="48" t="str">
        <f t="shared" si="1"/>
        <v>1</v>
      </c>
      <c r="D60" s="60" t="s">
        <v>74</v>
      </c>
      <c r="E60" s="50" t="str">
        <f>+VLOOKUP($D60,'[1]POA-2022'!$B$9:$E$247,2,0)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60" s="49" t="str">
        <f>+VLOOKUP($D60,'[1]POA-2022'!$B$9:$E$247,3,0)</f>
        <v>Estatus Sanitario</v>
      </c>
      <c r="G60" s="50" t="str">
        <f>+VLOOKUP($D60,'[1]POA-2022'!$B$9:$E$247,4,0)</f>
        <v>1 Fortalecer  la inspección, vigilancia y control de los productos competencia del Invima</v>
      </c>
      <c r="H60" s="69" t="str">
        <f>+VLOOKUP($D60,'[1]Of. Ase Jurídica'!$A$7:$BD$21,H$11,0)</f>
        <v>1. Fortalecimiento de IVC de los Productos Competencia del Invima</v>
      </c>
      <c r="I60" s="67" t="str">
        <f>+VLOOKUP($D60,'[1]Of. Ase Jurídica'!$A$7:$BD$21,I$11,0)</f>
        <v>Oficina Asesora Jurídica</v>
      </c>
      <c r="J60" s="67" t="str">
        <f>+VLOOKUP($D60,'[1]Of. Ase Jurídica'!$A$7:$BD$21,J$11,0)</f>
        <v>Asesorar, conceptuar, proyectar y revisar documentos requeridos a la OAJ</v>
      </c>
      <c r="K60" s="67" t="str">
        <f>+VLOOKUP($D60,'[1]Of. Ase Jurídica'!$A$7:$BD$21,K$11,0)</f>
        <v>Asesorar, conceptuar, proyectar y revisar documentos para garantizar el cumplimiento de la normatividad vigente</v>
      </c>
      <c r="L60" s="67">
        <f>+VLOOKUP($D60,'[1]Of. Ase Jurídica'!$A$7:$BD$21,L$11,0)</f>
        <v>1</v>
      </c>
      <c r="M60" s="67">
        <f>+VLOOKUP($D60,'[1]Of. Ase Jurídica'!$A$7:$BD$21,M$11,0)</f>
        <v>1</v>
      </c>
      <c r="N60" s="58">
        <f>+VLOOKUP($D60,'[1]Of. Ase Jurídica'!$A$7:$BD$21,N$11,0)</f>
        <v>1</v>
      </c>
      <c r="O60" s="56" t="str">
        <f>+VLOOKUP($D60,'[1]Análisis Of. Ase Jurídica'!$A$7:$BD$21,O$11,0)</f>
        <v>1. Durante el primer trimestre se atendieron 22 solicitudes o requerimientos, de las cuales 13 fueron internas y 9 fueron externas. 
2. Indisponibilidad de información que se presentó por el ciberataque a la plataforma tecnológica del Instituto (carpetas compartidas, aplicativo de correspondencia, Sesuit). 
3. Nueva forma de radicación de oficios de acuerdo con el procedimiento fijado por el Grupo de Gestión Documental para atender las solicitudes allegadas al Grupo.</v>
      </c>
      <c r="P60" s="56" t="str">
        <f>+VLOOKUP($D60,'[1]Análisis Of. Ase Jurídica'!$A$7:$BD$21,P$11,0)</f>
        <v>1. Durante el segundo trimestre se atendieron 71 solicitudes o requerimientos, de las cuales 30 fueron internas y 41 fueron externas. 
2. Indisponibilidad de información que se presentó por el ciberataque a la plataforma tecnológica del Instituto (carpetas compartidas, aplicativo de correspondencia, Sesuit). 
3. Nueva forma de radicación de oficios de acuerdo con el procedimiento fijado por el Grupo de Gestión de Correspondencia. Restablecimiento del Aplicativo de Correspondencia SeSuit en el mes de mayo de 2022.</v>
      </c>
      <c r="Q60" s="56" t="str">
        <f>+VLOOKUP($D60,'[1]Análisis Of. Ase Jurídica'!$A$7:$BD$21,Q$11,0)</f>
        <v>1. Durante el tercer trimestre se atendieron 55 solicitudes o requerimientos, de los cuales 25 fueron internas y 30 fueron externas.
2. Ninguno
3. N/A</v>
      </c>
      <c r="R60" s="56" t="str">
        <f>+VLOOKUP($D60,'[1]Análisis Of. Ase Jurídica'!$A$7:$BD$21,R$11,0)</f>
        <v>1. Durante el cuarto trimestre se atendieron 29 solicitudes o requerimientos, de los cuales 12 fueron internas y 17 fueron externas.
2. Ninguno
3. N/A</v>
      </c>
    </row>
    <row r="61" spans="1:18" s="57" customFormat="1" ht="23.25" customHeight="1" x14ac:dyDescent="0.2">
      <c r="A61" s="47" t="str">
        <f>+VLOOKUP($D61,'[1]Of. Ase Jurídica'!$A$6:$BC$17,A$11,0)</f>
        <v>OJ7</v>
      </c>
      <c r="B61" s="48" t="str">
        <f t="shared" si="0"/>
        <v>1</v>
      </c>
      <c r="C61" s="48" t="str">
        <f t="shared" si="1"/>
        <v>1</v>
      </c>
      <c r="D61" s="60" t="s">
        <v>75</v>
      </c>
      <c r="E61" s="50" t="str">
        <f>+VLOOKUP($D61,'[1]POA-2022'!$B$9:$E$247,2,0)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61" s="49" t="str">
        <f>+VLOOKUP($D61,'[1]POA-2022'!$B$9:$E$247,3,0)</f>
        <v>Estatus Sanitario</v>
      </c>
      <c r="G61" s="50" t="str">
        <f>+VLOOKUP($D61,'[1]POA-2022'!$B$9:$E$247,4,0)</f>
        <v>1 Fortalecer  la inspección, vigilancia y control de los productos competencia del Invima</v>
      </c>
      <c r="H61" s="69" t="str">
        <f>+VLOOKUP($D61,'[1]Of. Ase Jurídica'!$A$7:$BD$21,H$11,0)</f>
        <v>1. Fortalecimiento de IVC de los Productos Competencia del Invima</v>
      </c>
      <c r="I61" s="67" t="str">
        <f>+VLOOKUP($D61,'[1]Of. Ase Jurídica'!$A$7:$BD$21,I$11,0)</f>
        <v>Oficina Asesora Jurídica</v>
      </c>
      <c r="J61" s="67" t="str">
        <f>+VLOOKUP($D61,'[1]Of. Ase Jurídica'!$A$7:$BD$21,J$11,0)</f>
        <v xml:space="preserve">  Participar  y conocer  las normas expedidas que impacten en el actuar y competencias del Invima.</v>
      </c>
      <c r="K61" s="67" t="str">
        <f>+VLOOKUP($D61,'[1]Of. Ase Jurídica'!$A$7:$BD$21,K$11,0)</f>
        <v>Articular e intervenir en la gestión normativa.</v>
      </c>
      <c r="L61" s="67">
        <f>+VLOOKUP($D61,'[1]Of. Ase Jurídica'!$A$7:$BD$21,L$11,0)</f>
        <v>1</v>
      </c>
      <c r="M61" s="67">
        <f>+VLOOKUP($D61,'[1]Of. Ase Jurídica'!$A$7:$BD$21,M$11,0)</f>
        <v>1</v>
      </c>
      <c r="N61" s="58">
        <f>+VLOOKUP($D61,'[1]Of. Ase Jurídica'!$A$7:$BD$21,N$11,0)</f>
        <v>1</v>
      </c>
      <c r="O61" s="56" t="str">
        <f>+VLOOKUP($D61,'[1]Análisis Of. Ase Jurídica'!$A$7:$BD$21,O$11,0)</f>
        <v>1. Durante el primer trimestre se participó activamente en 12 proyectos normativos competencia del Invima.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v>
      </c>
      <c r="P61" s="56" t="str">
        <f>+VLOOKUP($D61,'[1]Análisis Of. Ase Jurídica'!$A$7:$BD$21,P$11,0)</f>
        <v>1. Durante el segundo trimestre se participó activamente en 19 proyectos normativos competencia del Invima, de la siguiente manera:
Abril. 1. “Por el cual se establecen los lineamientos generales de la Política de Gobierno Digital y se subroga el Capítulo 1 del Título 9 de la Parte 2 del Libro 2 del Decreto 1078 de 2015, Decreto Único Reglamentario del Sector de Tecnologías de la Información y las Comunicaciones”, 2. Asistencia videoconferencia CAN - Grupo de Expertos Gubernamentales para la Armonización de Legislación Sanitaria (Sanidad Humana) - modificación Decisión 706 CAN sobre productos de higiene doméstica, 3. Videoconferencia CAN Grupo de Expertos Gubernamentales para la Armonización de Legislación Sanitaria (Sanidad Humana), sobre importador autorizado, 4. Proyecto Resolución "Por la cual se modifican los artículos 2, 5 y 11 de la Resolución 1440 de 2021 con relación al documento transitorio para demostrar la conformidad y corrección de dos yerros” y 5. proyecto decreto "Por el cual se modifica el artículo 2.2.1.4.3 del Decreto 1083 de 2015, Único Reglamentario del Sector Función Pública".
Mayo. 1. Proyecto Ley 445C de 2022 “Por medio del cual se modifica la regulación para la producción de licores destilados y se dictan otras disposiciones”, 2. Modificación Decreto 1500 de 2007 (de acuerdo con reunión de GTTC de MSF), 3. Resolución mediante la cual se acogerían las Guías establecidas en el Decreto 335 de 2022, 4. Decisión 783 CAN Proyecto Reglamento Técnico Andino Etiquetado en Cosméticos, 5. Proyecto reglamentación interna - Decisión 833 CAN importador paralelo, 6. Proyecto Reglamento Técnico Andino de Productos de Higiene Doméstica con propiedades desinfectantes y 7. Modificación Decisión 706 CAN sobre productos de higiene doméstica.
Junio. 1. Proyecto Reglamento Técnico Andino de Productos de Higiene Doméstica con propiedades desinfectantes. Videoconferencia CAN, 2. Proyecto Reglamento Técnico Andino de Etiquetado Cosméticos + Actualización Decisión 783 CAN. Videoconferencia CAN, 3. Proyecto Resolución "Por medio de la cual se modifican los articulo 1 y 2 de la Resolución 3772 de 2013 en lo relacionado con las muestras sin valor comercial de productos terminados y materia prima, de higiene doméstica, absorbentes de higiene personal, cosméticos, bebidas alcohólicas y alimentos", 4. Proyecto Resolución "Por la cual se establecen y adoptan los lineamientos y guías para la clasificación de criticidad según análisis de riesgo de los hallazgos de auditoria basados en la normativa sanitaria vigente durante las visitas de Certificación en Buenas Prácticas", 5. Elaboración documento " Lineamiento técnico para la reglamentación de la publicidad de alimentos para niños, niñas y adolescentes de 0 a 17 años", 6. Proyecto Decreto “Por el cual se expide el reglamento técnico de emergencia para Autorización Sanitaria de Uso de Emergencia de medicamentos de síntesis química y biológicos y se dictan otras disposiciones” y 7. Proyecto decreto por el cual se modifica el Decreto 1500 de 2007.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 Restablecimiento del Aplicativo de Correspondencia SeSuit en el mes de mayo de 2022.</v>
      </c>
      <c r="Q61" s="56" t="str">
        <f>+VLOOKUP($D61,'[1]Análisis Of. Ase Jurídica'!$A$7:$BD$21,Q$11,0)</f>
        <v>1. Durante el tercer trimestre se participó activamente en 17 proyectos normativos competencia del Invima, de la siguiente manera:
Julio: 1. Proyecto de resolución “Por medio de la cual se modifican los artículos 1 y 2 de la Resolución 3772 de 2013 en lo relacionado con las muestras sin valor comercial de productos terminados de higiene doméstica, productos absorbentes de higiene personal, cosméticos, bebidas alcohólicas y alimentos y materia prima de cosméticos, bebidas alcohólicas y alimentos”. 2. Guía clasificación de no conformidades en inspecciones de buenas prácticas de elaboración. 3. Guía clasificación de no conformidades en inspecciones de buenas prácticas de laboratorio. 4. Guía clasificación de no conformidades en inspecciones de buenas prácticas de manufactura de gases medicinales. 5. Guía clasificación de no conformidades en inspecciones de buenas prácticas de manufactura de medicamentos homeopáticos. 6. Guía clasificación de no conformidades en inspecciones de buenas prácticas de manufactura para la fabricación de productos biológicos. 7. Guía clasificación de no conformidades en inspecciones de buenas prácticas de manufactura de productos fitoterapéuticos. 8. Guía clasificación de no conformidades en inspecciones de buenas prácticas de manufactura de suplementos dietarios. 9. Por la cual se establecen y adoptan los lineamientos y guías para la clasificación de criticidad según análisis de riesgo de los hallazgos de auditoria basados en la normativa sanitaria vigente durante las visitas de certificación en buenas prácticas. 10. Observaciones y/o comentarios al proyecto resolución “por la cual se reglamentan las condiciones de los trapiches paneleros con capacidad productiva superior a tres (3) toneladas de caña por hora o que no sean operados por sus propietarios, para acceder a los beneficios de la ley 2005 de 2019”. 11. Proyecto de resolución “Política de soberanía en la producción para la seguridad sanitaria”.
Agosto: 1. Proyecto de Resolución “Por la cual se modifica la Resolución 2004009455 de mayo de 2004 en donde se establece el reglamento relativo al contenido y periodicidad de los reportes, de que trata el artículo 146 del decreto 677 de 1995”. 2. Proyecto de resolución “Por la cual se expiden normas para el control, seguimiento y vigilancia de la importación, exportación, procesamiento, manipulación, síntesis, fabricación, almacenamiento, distribución, dispensación, venta, uso y adquisición a cualquier título de sustancias sometidas a fiscalización, medicamentos de control especial o cualquier otro producto que las contengan”. 3. Proyecto de ley 013 de 2022 "Por medio del cual se modifica la Ley 1990 de 2019, referente a la perdida y el desperdicio de alimentos y se dictan otras disposiciones”. 4. Proyecto de Resolución: “Por medio de la cual se modifican los artículos 1 y 2 de la Resolución 3772 de 2013 en lo relacionado con las muestras sin valor comercial de productos terminados de higiene doméstica, productos absorbentes de higiene personal, cosméticos, bebidas alcohólicas y alimentos y materia prima de cosméticos, bebidas alcohólicas y alimentos”.
Septiembre: 1. Modificación de la Decisión 706 “Armonización de legislaciones en materia de productos de higiene doméstica y productos absorbentes de higiene personal. 2. Resolución 213 de 2022 - Planes de Gestión de Riesgos".
2. Ninguno
3. N/A</v>
      </c>
      <c r="R61" s="56" t="str">
        <f>+VLOOKUP($D61,'[1]Análisis Of. Ase Jurídica'!$A$7:$BD$21,R$11,0)</f>
        <v>1. Durante el cuarto trimestre se participó activamente en 13 proyectos normativos competencia del Invima, de la siguiente manera:
Octubre. 1. Modificación Decisión 783 CAN  - Directrices para el agotamiento de existencias de productos cosméticos y de higiene doméstica". 2. Proyecto de Resolución "Por medio de la cual se modifican los articulo 1 y 2 de la Resolución 3772 de 2013 en lo relacionado con las muestras sin valor comercial de productos terminados y materia prima, de higiene doméstica, absorbentes de higiene personal, cosméticos, bebidas alcohólicas y alimentos". 3. Proyecto Reglamento Técnico Andino Productos de Higiene Doméstica. 4. Proyecto de decreto, por el cual se busca reglamentar la operación y funcionamiento de los Centros Nacionales de Atención en Frontera (CENAF) y los Centros Binacionales de Atención en Frontera (CEBAF).
Noviembre. 1. Modificación de la Decisión 706 sobre "Armonización de legislaciones en materia de productos de higiene doméstica y productos absorbentes de higiene personal". 2. Seguimiento de la reglamentación del artículo 7 de la Ley 2254 de 2022, sobre escalera de la formalidad. 3. Proyecto de resolución mediante el cual se establece el Reglamento Técnico de bebidas energizantes para consumo humano. 4. Proyecto de decreto "Por medio del cual se establecen los requisitos sanitarios para la elaboración y comercialización de Viche/Biche". 5. Por la cual se establecen los requisitos sanitarios que deben cumplir el atún en conserva. 6. Solicitud de apoyo para ajuste a proyecto de modificación de la Resolución 2378 de 2008 - Consentimiento menores de edad para estudios clínicos.
Diciembre. 1. Proyecto de Circular con Lineamientos para la articulación de las actividades de incautación, aprehensión y/o aprehensión y decomiso directo de alimentos. 2. Actualización Decisión 783 Directrices para el agotamiento de existencias. 3. Proyecto de resolución "Por la cual se modifica el artículo 37 de la Resolución 2674 de 2013, modificada por la Resolución 3168 de 2015, elimina la obligatoriedad de registro para algunos alimentos".
2. Ninguno
3. N/A</v>
      </c>
    </row>
    <row r="62" spans="1:18" s="57" customFormat="1" ht="23.25" customHeight="1" x14ac:dyDescent="0.2">
      <c r="A62" s="47" t="str">
        <f>+VLOOKUP($D62,'[1]Of. Ase Jurídica'!$A$6:$BC$17,A$11,0)</f>
        <v>OJ8</v>
      </c>
      <c r="B62" s="48" t="str">
        <f t="shared" si="0"/>
        <v>1</v>
      </c>
      <c r="C62" s="48" t="str">
        <f t="shared" si="1"/>
        <v>1</v>
      </c>
      <c r="D62" s="60" t="s">
        <v>76</v>
      </c>
      <c r="E62" s="50" t="str">
        <f>+VLOOKUP($D62,'[1]POA-2022'!$B$9:$E$247,2,0)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62" s="49" t="str">
        <f>+VLOOKUP($D62,'[1]POA-2022'!$B$9:$E$247,3,0)</f>
        <v>Estatus Sanitario</v>
      </c>
      <c r="G62" s="50" t="str">
        <f>+VLOOKUP($D62,'[1]POA-2022'!$B$9:$E$247,4,0)</f>
        <v>1 Fortalecer  la inspección, vigilancia y control de los productos competencia del Invima</v>
      </c>
      <c r="H62" s="69" t="str">
        <f>+VLOOKUP($D62,'[1]Of. Ase Jurídica'!$A$7:$BD$21,H$11,0)</f>
        <v>1. Fortalecimiento de IVC de los Productos Competencia del Invima</v>
      </c>
      <c r="I62" s="67" t="str">
        <f>+VLOOKUP($D62,'[1]Of. Ase Jurídica'!$A$7:$BD$21,I$11,0)</f>
        <v>Oficina Asesora Jurídica</v>
      </c>
      <c r="J62" s="67" t="str">
        <f>+VLOOKUP($D62,'[1]Of. Ase Jurídica'!$A$7:$BD$21,J$11,0)</f>
        <v xml:space="preserve"> Gestionar las iniciativas incluidas en la agenda normativa acordadas con el ministerio de Salud.</v>
      </c>
      <c r="K62" s="67" t="str">
        <f>+VLOOKUP($D62,'[1]Of. Ase Jurídica'!$A$7:$BD$21,K$11,0)</f>
        <v>Actividades realizadas por la Oficina Asesora Jurídica con el fin de promover la agenda normativa acordada con el Ministerio de Salud y Protección Social.</v>
      </c>
      <c r="L62" s="67">
        <f>+VLOOKUP($D62,'[1]Of. Ase Jurídica'!$A$7:$BD$21,L$11,0)</f>
        <v>1</v>
      </c>
      <c r="M62" s="67">
        <f>+VLOOKUP($D62,'[1]Of. Ase Jurídica'!$A$7:$BD$21,M$11,0)</f>
        <v>1</v>
      </c>
      <c r="N62" s="58">
        <f>+VLOOKUP($D62,'[1]Of. Ase Jurídica'!$A$7:$BD$21,N$11,0)</f>
        <v>1</v>
      </c>
      <c r="O62" s="56" t="str">
        <f>+VLOOKUP($D62,'[1]Análisis Of. Ase Jurídica'!$A$7:$BD$21,O$11,0)</f>
        <v>No aplica, acción semestral</v>
      </c>
      <c r="P62" s="56" t="str">
        <f>+VLOOKUP($D62,'[1]Análisis Of. Ase Jurídica'!$A$7:$BD$21,P$11,0)</f>
        <v>1. En el primer semestre se realizaron 36 actividades relacionadas con la agenda normativa, participación en la elaboración de proyectos normativos en mesas de trabajo conjunto. 
2. Indisponibilidad de información que se presentó por el ciberataque a la plataforma tecnológica del Instituto (carpetas compartidas, aplicativo de correspondencia). 
3. Nueva forma de radicación de oficios de acuerdo con el procedimiento fijado por el Grupo de Gestión Documental para atender las solicitudes allegadas al Grupo. Restablecimiento del Aplicativo de Correspondencia SeSuit en el mes de mayo de 2022.</v>
      </c>
      <c r="Q62" s="56" t="str">
        <f>+VLOOKUP($D62,'[1]Análisis Of. Ase Jurídica'!$A$7:$BD$21,Q$11,0)</f>
        <v>No aplica, acción semestral</v>
      </c>
      <c r="R62" s="56" t="str">
        <f>+VLOOKUP($D62,'[1]Análisis Of. Ase Jurídica'!$A$7:$BD$21,R$11,0)</f>
        <v>1. En el segundo semestre se realizaron 27 actividades relacionadas con la agenda normativa, participación en la elaboración de proyectos normativos en mesas de trabajo conjunto. 
2. Ninguno
3. N/A</v>
      </c>
    </row>
    <row r="63" spans="1:18" s="57" customFormat="1" ht="23.25" customHeight="1" x14ac:dyDescent="0.2">
      <c r="A63" s="47" t="str">
        <f>+VLOOKUP($D63,'[1]Of. Ase Jurídica'!$A$6:$BC$17,A$11,0)</f>
        <v>OJ9</v>
      </c>
      <c r="B63" s="48" t="str">
        <f t="shared" si="0"/>
        <v>1</v>
      </c>
      <c r="C63" s="48" t="str">
        <f t="shared" si="1"/>
        <v>1</v>
      </c>
      <c r="D63" s="60" t="s">
        <v>77</v>
      </c>
      <c r="E63" s="50" t="str">
        <f>+VLOOKUP($D63,'[1]POA-2022'!$B$9:$E$247,2,0)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63" s="49" t="str">
        <f>+VLOOKUP($D63,'[1]POA-2022'!$B$9:$E$247,3,0)</f>
        <v>Estatus Sanitario</v>
      </c>
      <c r="G63" s="50" t="str">
        <f>+VLOOKUP($D63,'[1]POA-2022'!$B$9:$E$247,4,0)</f>
        <v>1 Fortalecer  la inspección, vigilancia y control de los productos competencia del Invima</v>
      </c>
      <c r="H63" s="69" t="str">
        <f>+VLOOKUP($D63,'[1]Of. Ase Jurídica'!$A$7:$BD$21,H$11,0)</f>
        <v>1. Fortalecimiento de IVC de los Productos Competencia del Invima</v>
      </c>
      <c r="I63" s="67" t="str">
        <f>+VLOOKUP($D63,'[1]Of. Ase Jurídica'!$A$7:$BD$21,I$11,0)</f>
        <v>Oficina Asesora Jurídica</v>
      </c>
      <c r="J63" s="67" t="str">
        <f>+VLOOKUP($D63,'[1]Of. Ase Jurídica'!$A$7:$BD$21,J$11,0)</f>
        <v>Desarrollar jornadas de normalización de carteras a nivel nacional</v>
      </c>
      <c r="K63" s="67" t="str">
        <f>+VLOOKUP($D63,'[1]Of. Ase Jurídica'!$A$7:$BD$21,K$11,0)</f>
        <v>Lograr acuerdos de pago a través del cobro persuasivo y/o coactivo para hacer efectivas las acreencias a favor del Invima en los diferentes grupos de trabajo territorial.</v>
      </c>
      <c r="L63" s="67">
        <f>+VLOOKUP($D63,'[1]Of. Ase Jurídica'!$A$7:$BD$21,L$11,0)</f>
        <v>6</v>
      </c>
      <c r="M63" s="67">
        <f>+VLOOKUP($D63,'[1]Of. Ase Jurídica'!$A$7:$BD$21,M$11,0)</f>
        <v>6</v>
      </c>
      <c r="N63" s="58">
        <f>+VLOOKUP($D63,'[1]Of. Ase Jurídica'!$A$7:$BD$21,N$11,0)</f>
        <v>1</v>
      </c>
      <c r="O63" s="56" t="str">
        <f>+VLOOKUP($D63,'[1]Análisis Of. Ase Jurídica'!$A$7:$BD$21,O$11,0)</f>
        <v>No aplica, acción anual</v>
      </c>
      <c r="P63" s="56" t="str">
        <f>+VLOOKUP($D63,'[1]Análisis Of. Ase Jurídica'!$A$7:$BD$21,P$11,0)</f>
        <v>No aplica, acción anual</v>
      </c>
      <c r="Q63" s="56" t="str">
        <f>+VLOOKUP($D63,'[1]Análisis Of. Ase Jurídica'!$A$7:$BD$21,Q$11,0)</f>
        <v>No aplica, acción anual</v>
      </c>
      <c r="R63" s="56" t="str">
        <f>+VLOOKUP($D63,'[1]Análisis Of. Ase Jurídica'!$A$7:$BD$21,R$11,0)</f>
        <v>1. Durante la vigencia se realizaron 6 jornadas de normalización, donde se tramitaron 21 acuerdos de pago; dichas jornadas se desarrollaron de la siguiente manera: Febrero GTT Eje cafetero: se atendió 1 solicitud.  Marzo GTT Neiva: se atendió 1 solicitud. Junio Neiva: se atendieron 11 solicitudes. Julio Pereira: se atendió 1 solicitud. Agosto Cali: se atendieron 6 solicitudes. Septiembre Cali: Se atendió 1 solicitud.
2. Falta de recurso humano para asumir y cumplir la gestión de cobro, imposibilidad de efectuar liquidaciones para acuerdos de pago y la expedición de paz y salvo, toda vez que los sistemas SANCIONA y SAPIENS fueron afectados por los ataques cibernéticos de los meses de febrero y octubre de 2022 y cancelación de comisiones por austeridad del gasto del Instituto.
3. Contratación de personal de acuerdo con el presupuesto asignado por la Entidad, restablecimiento de los medios tecnológicos por parte del Instituto para disponibilidad de información y los abogados de la Oficina Asesora Jurídica asignados al Grupo de Trabajo Territorial realizaron gestiones pertinentes para tramitar de acuerdos de pago, como apoyo al proceso Coactivo.</v>
      </c>
    </row>
    <row r="64" spans="1:18" s="57" customFormat="1" ht="23.25" customHeight="1" x14ac:dyDescent="0.2">
      <c r="A64" s="47" t="str">
        <f>+VLOOKUP($D64,'[1]Of. Ase Jurídica'!$A$6:$BC$17,A$11,0)</f>
        <v>OJ10</v>
      </c>
      <c r="B64" s="48" t="str">
        <f t="shared" si="0"/>
        <v>2</v>
      </c>
      <c r="C64" s="48" t="str">
        <f t="shared" si="1"/>
        <v>3</v>
      </c>
      <c r="D64" s="60" t="s">
        <v>78</v>
      </c>
      <c r="E64" s="50" t="str">
        <f>+VLOOKUP($D64,'[1]POA-2022'!$B$9:$E$247,2,0)</f>
        <v xml:space="preserve">2 Prestar servicios con estándares de calidad para afianzar la confianza de la población </v>
      </c>
      <c r="F64" s="49" t="str">
        <f>+VLOOKUP($D64,'[1]POA-2022'!$B$9:$E$247,3,0)</f>
        <v>Eficiencia</v>
      </c>
      <c r="G64" s="50" t="str">
        <f>+VLOOKUP($D64,'[1]POA-2022'!$B$9:$E$247,4,0)</f>
        <v>8 Fortalecer la gestión de los procesos administrativos y de apoyo de la Entidad</v>
      </c>
      <c r="H64" s="67" t="str">
        <f>+VLOOKUP($D64,'[1]Of. Ase Jurídica'!$A$7:$BD$21,H$11,0)</f>
        <v>3-Fortalecimiento Institucional de la Gestión Administrativa y de Apoyo del Invima</v>
      </c>
      <c r="I64" s="67" t="str">
        <f>+VLOOKUP($D64,'[1]Of. Ase Jurídica'!$A$7:$BD$21,I$11,0)</f>
        <v>Oficina Asesora Jurídica</v>
      </c>
      <c r="J64" s="67" t="str">
        <f>+VLOOKUP($D64,'[1]Of. Ase Jurídica'!$A$7:$BD$21,J$11,0)</f>
        <v>Ejecutar el 95%  de los recursos del presupuesto de invesión apropiado para la vigencia</v>
      </c>
      <c r="K64" s="67" t="str">
        <f>+VLOOKUP($D64,'[1]Of. Ase Jurídica'!$A$7:$BD$21,K$11,0)</f>
        <v>Cumplir con la ejecución del presupuesto de inversión apropiado a la dependencia de acuerdo a los lineamientos establecidos por la Oficina Asesora de Planeación</v>
      </c>
      <c r="L64" s="72">
        <f>+VLOOKUP($D64,'[1]Of. Ase Jurídica'!$A$7:$BD$21,L$11,0)</f>
        <v>211846448.71000001</v>
      </c>
      <c r="M64" s="71">
        <f>+VLOOKUP($D64,'[1]Of. Ase Jurídica'!$A$7:$BD$21,M$11,0)</f>
        <v>222996261.80000001</v>
      </c>
      <c r="N64" s="58">
        <f>+VLOOKUP($D64,'[1]Of. Ase Jurídica'!$A$7:$BD$21,N$11,0)</f>
        <v>1</v>
      </c>
      <c r="O64" s="56" t="str">
        <f>+VLOOKUP($D64,'[1]Análisis Of. Ase Jurídica'!$A$7:$BD$21,O$11,0)</f>
        <v>1. Durante el primer trimestre 2022 con los recursos de inversión se gestionó la suscripción de los contratos de prestación de servicios Nos. 294, 254, 293 y 253, respaldados con los  respectivos Certificados de Disponibilidad Presupuestal (CDP) y Certificado de Registro Presupuestal (CRP), con el fin de contar con el apoyo de personal idóneo y disponible para el cumplimiento de  los cronogramas y  objetivos trazados  en cada  uno de los subproyectos estratégicos  de esta Oficina “Norma Sanitaria en las plataformas digitales 2022” y “Gira Sanitaria virtual 2022”, cerrando el trimestre con una ejecución de las obligaciones presupuestales por valor de $24.850.995 equivalente al 12% de la meta pactada, es decir del 95% de las apropiación inicial, $214.679.462.90
2. Inconvenientes presentados: No se presentaron Inconvenientes.
3. Acciones de Mejora si aplican: No aplica</v>
      </c>
      <c r="P64" s="56" t="str">
        <f>+VLOOKUP($D64,'[1]Análisis Of. Ase Jurídica'!$A$7:$BD$21,P$11,0)</f>
        <v xml:space="preserve">1. En el segundo trimestre de 2022 el presente indicador se ejecutó en el 29%, con $ 61.796.140,90 en obligaciones presupuestales de los contratos de prestación de servicios y de apoyo a la gestión Nos. 253, 254, 293 y 294, ejecutados satisfactoriamente, cumpliéndose a cabalidad con los objetos, obligaciones contractuales y con las actividades programadas en el marco de los subproyectos de la Oficina Asesora Jurídica. Para un cierre de semestre con ejecución del 41% respecto a los Subproyectos para la vigencia 2022
2. Inconvenientes presentados: No se presentaron Inconvenientes.
3. Acciones de Mejora si aplican: No aplica (N/A).
 </v>
      </c>
      <c r="Q64" s="56" t="str">
        <f>+VLOOKUP($D64,'[1]Análisis Of. Ase Jurídica'!$A$7:$BD$21,Q$11,0)</f>
        <v>En el tercer trimestre de 2022 el presente indicador se ejecutó en el 33%, con $69.582.786,00 en obligaciones presupuestales de los contratos de prestación de servicios y de apoyo a la gestión. A corte del 30 de septiembre del 2022, se cerró con una ejecución presupuestal del 70,06% por valor de $156,229,921.90, teniendo en cuenta los $79,523,184.00 en obligaciones de los contratos de prestación de servicios y de apoyo a la gestión números 253 y 294, permitiendo cumplir de manera satisfactoria con las actividades programadas en el cronograma de la hoja de vida del Subproyecto "La norma sanitaria en las plataformas digitales". Así mismo se ejecutó el 69% de los recursos por $76.706.737.90 de los contratos de prestación de servicios y de apoyo a la gestión números 293 y 254 del Subproyecto "Gira Sanitaria Virtual 2022", logrando con ello los objetivos planteados en los cronogramas y la ejecución a cabalidad de las obligaciones contractuales.
2. Inconvenientes presentados: No se presentaron Inconvenientes.
3. Acciones de Mejora si aplican: No aplica (N/A).</v>
      </c>
      <c r="R64" s="56" t="str">
        <f>+VLOOKUP($D64,'[1]Análisis Of. Ase Jurídica'!$A$7:$BD$21,R$11,0)</f>
        <v>1. En el cuarto trimestre de 2022 el presente indicador se ejecutó en el 32%, con $66,766,339,9 en obligaciones presupuestales de los contratos de prestación de servicios y de apoyo a la gestión. A corte del 31 de diciembre de 2022, se cerró con una ejecución presupuestal del 100% por valor de $222.996.261,80, teniendo en cuenta las obligaciones de los contratos de prestación de servicios y de apoyo a la gestión números 253, 254, 293 y 294 permitiendo cumplir de manera satisfactoria con las actividades programadas en el cronograma de la hoja de vida del Subproyecto "La norma sanitaria en las plataformas digitales" y del Subproyecto "Gira Sanitaria Virtual 2022", logrando con ello los objetivos planteados en los cronogramas y la ejecución a cabalidad de las obligaciones contractuales.
2. Inconvenientes presentados: No se presentaron Inconvenientes.
3. Acciones de Mejora si aplican: No aplica (N/A).</v>
      </c>
    </row>
    <row r="65" spans="1:18" s="57" customFormat="1" ht="23.25" customHeight="1" x14ac:dyDescent="0.2">
      <c r="A65" s="47" t="str">
        <f>+VLOOKUP($D65,'[1]Control Interno'!$A$6:$BC$10,A$11,0)</f>
        <v>OC1</v>
      </c>
      <c r="B65" s="48" t="str">
        <f t="shared" si="0"/>
        <v>2</v>
      </c>
      <c r="C65" s="48" t="str">
        <f t="shared" si="1"/>
        <v>3</v>
      </c>
      <c r="D65" s="60" t="s">
        <v>79</v>
      </c>
      <c r="E65" s="50" t="str">
        <f>+VLOOKUP($D65,'[1]POA-2022'!$B$9:$E$247,2,0)</f>
        <v xml:space="preserve">2 Prestar servicios con estándares de calidad para afianzar la confianza de la población </v>
      </c>
      <c r="F65" s="49" t="str">
        <f>+VLOOKUP($D65,'[1]POA-2022'!$B$9:$E$247,3,0)</f>
        <v>Eficiencia</v>
      </c>
      <c r="G65" s="50" t="str">
        <f>+VLOOKUP($D65,'[1]POA-2022'!$B$9:$E$247,4,0)</f>
        <v>7  Mejorar los estándares de calidad de la entidad</v>
      </c>
      <c r="H65" s="66" t="str">
        <f>+VLOOKUP($D65,'[1]Control Interno'!$A$7:$BD$21,H$11,0)</f>
        <v>3-Fortalecimiento Institucional de la Gestión Administrativa y de Apoyo del Invima</v>
      </c>
      <c r="I65" s="67" t="str">
        <f>+VLOOKUP($D65,'[1]Control Interno'!$A$7:$BD$21,I$11,0)</f>
        <v>Oficina de Control Interno</v>
      </c>
      <c r="J65" s="66" t="str">
        <f>+VLOOKUP($D65,'[1]Control Interno'!$A$7:$BD$21,J$11,0)</f>
        <v xml:space="preserve">Realizar seguimiento a los diferentes procesos, planes, programas, proyectos y actividades institucionales </v>
      </c>
      <c r="K65" s="66" t="str">
        <f>+VLOOKUP($D65,'[1]Control Interno'!$A$7:$BD$21,K$11,0)</f>
        <v>Realizar seguimiento a los temas relacionados con los informes de ley para hacer su respectivo reporte, a los procesos - procedimientos y a los proyectos, planes y programas Institucionales, para evaluar la gestión, riesgos y controles, eficacia y eficiencia en el Sistema de Control Interno,  promoviendo la cultura de autocontrol en el Invima.</v>
      </c>
      <c r="L65" s="67">
        <f>+VLOOKUP($D65,'[1]Control Interno'!$A$7:$BD$21,L$11,0)</f>
        <v>120</v>
      </c>
      <c r="M65" s="67">
        <f>+VLOOKUP($D65,'[1]Control Interno'!$A$7:$BD$21,M$11,0)</f>
        <v>120</v>
      </c>
      <c r="N65" s="58">
        <f>+VLOOKUP($D65,'[1]Control Interno'!$A$7:$BD$21,N$11,0)</f>
        <v>1</v>
      </c>
      <c r="O65" s="56" t="str">
        <f>+VLOOKUP($D65,'[1]Análisis Control Interno'!$A$7:$BD$10,O$11,0)</f>
        <v>1. Resultados Alcanzados a la fecha:                                         
 Enero.  Se presentaron dieciocho (18) Informes de Ley:
(1) Informe Evaluación Independiente al Sistema de Control Interno;
(1) Informe Gestión Contractual SIRECI; 
(1) Informe seguimiento al PAAC; 
(1) Informe de Delitos contra la administración pública SIRECI; 
(1) Informe de Obras Civiles Inconclusas; 
(1) Informe Plan de Mejoramiento suscrito con la CGR;
(12) Informes de Evaluación de desempeño por dependencias.   
Febrero. Se elaboran siete (7) informes de ley:                 
(1) Evaluación Control Interno Contable; 
(1) Informe Gestión contractual SIRECI; 
(3)  Informes de Evaluación de desempeño por dependencias; 
(1)  Informe Obras Civiles Inconclusas.                                                                            
(1) Acciones de Repetición- SIRECI
Marzo.  Se presentan siete (8) informes de ley: 
(1) Rendición de la Cuenta - CGR;
(1) Informe de seguimiento al Plan de Manejo Archivístico; 
(1) Informe Derechos de Auditor; 
(1)  Informe de Gestión Contractual SIRECI; 
(1) Informe EKOGUI; 
(1) Informe de Plan Estratégico Sectorial; 
(1) Reporte FURAG; 
(1) Informe Obras Civiles Inconclusas.    
2.  Inconvenientes presentados: 
Se presenta inconveniente al no poder acceder a las carpetas compartidas desde el mes de febrero de 2022 a consecuencia del ataque cibernético al Invima. 
3. Acciones de Mejora si aplican
Una vez se tenga acceso a las carpetas compartidas se verificara la información reportada de los meses de enero y febrero de 2022.</v>
      </c>
      <c r="P65" s="56" t="str">
        <f>+VLOOKUP($D65,'[1]Análisis Control Interno'!$A$7:$BD$10,P$11,0)</f>
        <v xml:space="preserve">1_Resultados Alcanzados a la fecha:                                         
 Abril.  Se presentaron dos (2) Informes de Ley:
 (1) Informe Gestión Contractual SIRECI; 
 (1) Informe de Obras Civiles Inconclusas; 
Mayo. Se elaboran cuatro (4) informes de ley:                 
 (1) Informe Gestión contractual SIRECI; 
 (1)  Informe Obras Civiles Inconclusas.    
 (1) Plan Anticorrupción y Atención al Ciudadano (Primer seguimiento enero-abril 2022)
(1) Austeridad del Gasto IV trimestre de 2021  
Junio.  Se presentan tres (3) informes de ley: 
(1)  Informe de Gestión Contractual SIRECI. 
(1)	Informe Obras Civiles Inconclusas SIRECI.    
(1)	Informe Austeridad del Gasto I trimestre de 2022
2_ Inconvenientes presentados: 
No se presentan inconvenientes. 
3_Acciones de Mejora si aplican
N/A
</v>
      </c>
      <c r="Q65" s="56" t="str">
        <f>+VLOOKUP($D65,'[1]Análisis Control Interno'!$A$7:$BD$10,Q$11,0)</f>
        <v>1_Resultados Alcanzados a la fecha:                                         
 INFORMES DE LEY
Julio.  Se presentaron seis (6) Informes de Ley:
(1) Informe Gestión Contractual SIRECI;
(1) Informe de Obras Civiles Inconclusas;
(1) Informe de Delitos contra la administración pública SIRECI;
(1) Informe acción de repetición
(1) Informe Plan de Mejoramiento suscrito con la CGR;
(1) Informe Evaluación Independiente al Sistema de Control Interno;
Agosto. Se elaboran cuatro (4) informes de ley:                
(1) Informe Gestión Contractual SIRECI.
(1) Informe Obras Civiles Inconclusas.   
(1) Austeridad del Gasto II trimestre de 2022
(1) Informe Plan Estratégico Sectorial I semestre de 2022
Septiembre.  Se presentan seis (6) informes de ley:
(1)  Informe de Gestión Contractual SIRECI
(1) Informe Obras Civiles Inconclusas SIRECI  
(1)  Plan Anticorrupción y Atención al Ciudadano (Segundo seguimiento mayo-agosto 2022)                                                                      
(1) Ekogui
(1) ITA Índice de Transparencia 2022
(1) Ordenes Perentorias Archivo General de la Nación
2_ Inconvenientes presentados:
No se presentan inconvenientes.
3_Acciones de Mejora si aplican
N/A</v>
      </c>
      <c r="R65" s="56" t="str">
        <f>+VLOOKUP($D65,'[1]Análisis Control Interno'!$A$7:$BD$10,R$11,0)</f>
        <v xml:space="preserve">1_Resultados Alcanzados a la fecha:                                          
INFORMES DE LEY 
Octubre.  Se presentaron tres (3) Informes de Ley: 
(1) Informe Gestión Contractual SIRECI;  
(1) Informe de Obras Civiles Inconclusas;  
(1) Informe de PQRDS 
Noviembre. Se elaboran cinco (5) informes de ley:                 
(1) Informe Gestión contractual SIRECI.
(1)  Informe Obras Civiles Inconclusas. 
(1) Informe PMA Jul-Oct   
(1) Ordenes Perentorias Archivo General de la Nación
(1) Informe Austeridad del Gasto III trimestre de 2022
Noviembre: Se radicaron un (1) Informe auditoria Interna al Sistema Control Interno
(1)Auditoria Plantas de Beneficio Animal Radicado 20223600913 del 17/11/2022
Diciembre.  Se presentan cincuenta y tres (53) informes de ley: 
(1)  Informe de Gestión Contractual SIRECI; 
(1) Informe Obras Civiles Inconclusas.    
(1) Informe Evaluación dependencias POA I semestre Laboratorios
(1) Informe Evaluación dependencias POA I semestre Sec. Gral.
(1) Informe Evaluación dependencias POA I semestre Jurídica
(1) Informe Evaluación dependencias POA I semestre Dir. Alimentos
(1) Informe Evaluación dependencias POA I semestre Of. Planeación
(1) Informe Evaluación dependencias POA I semestre Of. OTI
(1) Informe Evaluación dependencias POA I semestre Dir. Cosméticos
(1) Informe Evaluación dependencias POA I semestre Dir Dispositivos
(1) Informe Evaluación dependencias POA I semestre Of. Asuntos Inter.
(1) Informe Evaluación dependencias POA I semestre Dir. General
(1) Informe Evaluación dependencias POA I semestre Dir. Medicamentos
(1) Informe Evaluación dependencias POA I semestre Control Interno
(1) Informe Evaluación dependencias POA I semestre Of AIC
(1) Informe Evaluación dependencias POA I semestre Dir Responsabilidad Sanitaria
(1) Informe Evaluación dependencias POA I semestre Dir Operaciones Sanitarias
(1) Ordenes Perentorias Archivo General de la Nación
(33) Informes de Acciones de Mejora, Riesgos a los 37 procesos
(1) Informe Ley de Cuotas
(1) Informe SIGEP II
2_ Inconvenientes presentados:  
Se realizaron radicaciones manuales por el ataque cibernetico.
3_Acciones de Mejora si aplican 
N/A </v>
      </c>
    </row>
    <row r="66" spans="1:18" s="57" customFormat="1" ht="30" customHeight="1" x14ac:dyDescent="0.2">
      <c r="A66" s="47" t="str">
        <f>+VLOOKUP($D66,'[1]Control Interno'!$A$6:$BC$10,A$11,0)</f>
        <v>OC2</v>
      </c>
      <c r="B66" s="48" t="str">
        <f t="shared" si="0"/>
        <v>2</v>
      </c>
      <c r="C66" s="48" t="str">
        <f t="shared" si="1"/>
        <v>2</v>
      </c>
      <c r="D66" s="60" t="s">
        <v>80</v>
      </c>
      <c r="E66" s="50" t="str">
        <f>+VLOOKUP($D66,'[1]POA-2022'!$B$9:$E$247,2,0)</f>
        <v xml:space="preserve">2 Prestar servicios con estándares de calidad para afianzar la confianza de la población </v>
      </c>
      <c r="F66" s="49" t="str">
        <f>+VLOOKUP($D66,'[1]POA-2022'!$B$9:$E$247,3,0)</f>
        <v>Eficiencia</v>
      </c>
      <c r="G66" s="50" t="str">
        <f>+VLOOKUP($D66,'[1]POA-2022'!$B$9:$E$247,4,0)</f>
        <v>7  Mejorar los estándares de calidad de la entidad</v>
      </c>
      <c r="H66" s="66" t="str">
        <f>+VLOOKUP($D66,'[1]Control Interno'!$A$7:$BD$21,H$11,0)</f>
        <v>2-Mejoramiento de la Calidad en los Procesos y Trámites de la Entidad</v>
      </c>
      <c r="I66" s="67" t="str">
        <f>+VLOOKUP($D66,'[1]Control Interno'!$A$7:$BD$21,I$11,0)</f>
        <v>Oficina de Control Interno</v>
      </c>
      <c r="J66" s="66" t="str">
        <f>+VLOOKUP($D66,'[1]Control Interno'!$A$7:$BD$21,J$11,0)</f>
        <v>Atender los requermientos producto de Quejas, Reclamos y Denuncias</v>
      </c>
      <c r="K66" s="66" t="str">
        <f>+VLOOKUP($D66,'[1]Control Interno'!$A$7:$BD$21,K$11,0)</f>
        <v>Dar respuesta a las Peticiones, Quejas, Reclamos, Denuncias y Sugerencias - PQRDS interpuestas por la comunidad respecto a los productos y servicios competencia del Invima grarantizando cumplimiento de la Ley 1755 de 2015.</v>
      </c>
      <c r="L66" s="58">
        <f>+VLOOKUP($D66,'[1]Control Interno'!$A$7:$BD$21,L$11,0)</f>
        <v>1</v>
      </c>
      <c r="M66" s="58">
        <f>+VLOOKUP($D66,'[1]Control Interno'!$A$7:$BD$21,M$11,0)</f>
        <v>1</v>
      </c>
      <c r="N66" s="58">
        <f>+VLOOKUP($D66,'[1]Control Interno'!$A$7:$BD$21,N$11,0)</f>
        <v>1</v>
      </c>
      <c r="O66" s="56" t="str">
        <f>+VLOOKUP($D66,'[1]Análisis Control Interno'!$A$7:$BD$10,O$11,0)</f>
        <v>1. Resultados Alcanzados a la fecha
Enero: N/A
Febrero: Se dio respuesta a la queja con radicado de entrada 20221006645 y Radicado de salida 20222501000 de fecha 17/02/2022, destinatario anónimo, es de aclarar que esta respuesta no se da por el aplicativo de sesuite por la falla presentada en los sistemas del Invima desde el domingo 6 de febrero de 2022
Marzo: N/A
2. Inconvenientes presentados
Se presenta inconveniente al no poder radicar en el aplicativo Sesuite la respuesta de la queja a consecuencia del ataque cibernético al Invima. 
3. Acciones de Mejora si aplican
Una vez se tenga acceso al aplicativo Sesuite se verificara la información que este cargada en el aplicativo así como los lineamientos de las Oficinas de Tecnologías de la Información y el Grupo de Gestión Documental y Correspondencia.</v>
      </c>
      <c r="P66" s="56" t="str">
        <f>+VLOOKUP($D66,'[1]Análisis Control Interno'!$A$7:$BD$10,P$11,0)</f>
        <v>1_Resultados Alcanzados a la fecha
Abril: No se radico ninguna respuesta de PQRDS 
Mayo:  No se radico ninguna respuesta de PQRDS
Junio: Se dio respuesta al derecho de petición con radicado de entrada 20221104297 y radicado de salida número 20222009669 con fecha 23/06/2022 al peticionario Aristizábal &amp; Jimenez abogados.
2_Inconvenientes presentados
No se presentaron inconvenientes
3_Acciones de Mejora si aplican
N/A</v>
      </c>
      <c r="Q66" s="56" t="str">
        <f>+VLOOKUP($D66,'[1]Análisis Control Interno'!$A$7:$BD$10,Q$11,0)</f>
        <v>1_Resultados Alcanzados a la fecha
Julio: Se dio respuesta al derecho de petición con radicado de entrada 20221147023 y radicado de salida número 20222016182 con fecha 28/07/2022 al peticionario Kyäni.
Septiembre:
Respuesta a PQRDS radicado de entrada 20221196743 de la Procuraduría General de la Nación sobre él Información en el Índice de Transparencia y Acceso a la Información Pública – ITA
Se dio respuesta a la queja con radicado de entrada 20221197861 y radicado de salida número 20222025705 con fecha 13/09/2022 al peticionario Augusto Ramírez.
2_Inconvenientes presentados
No se presentaron inconvenientes
3_Acciones de Mejora si aplican
N/A</v>
      </c>
      <c r="R66" s="56" t="str">
        <f>+VLOOKUP($D66,'[1]Análisis Control Interno'!$A$7:$BD$10,R$11,0)</f>
        <v xml:space="preserve">1_Resultados Alcanzados a la fecha 
Octubre: No se radico ninguna respuesta  
Noviembre:  No se radico ninguna respuesta
Diciembre: 
Respuesta a la PQRDS radicado de entrada Invima 20221632061 de la Fiscalía General de la Nación solicitando información de funcionarios del Invima que se dio respuesta mediante correo electrónico de fecha 12/12/2022.
Respuesta a la PQRDS radicado de entrada Invima 20221632141 de Victor Alfonso Aparicio solicitando impulso procesal. Se da respuesta el día 28/12/2022 con radicado de salida 20222029935 del 21/12/2022.
2_Inconvenientes presentados 
N/A
3_Acciones de Mejora si aplican 
N/A </v>
      </c>
    </row>
    <row r="67" spans="1:18" s="57" customFormat="1" ht="30" customHeight="1" x14ac:dyDescent="0.2">
      <c r="A67" s="47" t="str">
        <f>+VLOOKUP($D67,'[1]Control Interno'!$A$6:$BC$10,A$11,0)</f>
        <v>OC3</v>
      </c>
      <c r="B67" s="48" t="str">
        <f t="shared" si="0"/>
        <v>4</v>
      </c>
      <c r="C67" s="48" t="str">
        <f t="shared" si="1"/>
        <v>5</v>
      </c>
      <c r="D67" s="60" t="s">
        <v>81</v>
      </c>
      <c r="E67" s="50" t="str">
        <f>+VLOOKUP($D67,'[1]POA-2022'!$B$9:$E$247,2,0)</f>
        <v>4 Contribuir a una Colombia legal y transparente mediante la implementación de acciones que mitiguen los efectos de la ilegalidad y la corrupción.</v>
      </c>
      <c r="F67" s="49" t="str">
        <f>+VLOOKUP($D67,'[1]POA-2022'!$B$9:$E$247,3,0)</f>
        <v>Transparencia</v>
      </c>
      <c r="G67" s="50" t="str">
        <f>+VLOOKUP($D67,'[1]POA-2022'!$B$9:$E$247,4,0)</f>
        <v>11 Implementar acciones de transparencia, participación ciudadana y rendición de cuentas para evitar la materialización de cualquier posible acto de corrupción</v>
      </c>
      <c r="H67" s="66" t="str">
        <f>+VLOOKUP($D67,'[1]Control Interno'!$A$7:$BD$21,H$11,0)</f>
        <v xml:space="preserve">5-Gestión de la Transparencia , Participación Ciudadana, Rendición de Cuentas y Lucha Contra la Ilegalidad. </v>
      </c>
      <c r="I67" s="67" t="str">
        <f>+VLOOKUP($D67,'[1]Control Interno'!$A$7:$BD$21,I$11,0)</f>
        <v>Oficina de Control Interno</v>
      </c>
      <c r="J67" s="66" t="str">
        <f>+VLOOKUP($D67,'[1]Control Interno'!$A$7:$BD$21,J$11,0)</f>
        <v>Realizar seguimiento a los componentes del plan anticorrupción y atención al ciudadano, incluyendo la matriz de riesgos de corrupción de la entidad</v>
      </c>
      <c r="K67" s="66" t="str">
        <f>+VLOOKUP($D67,'[1]Control Interno'!$A$7:$BD$21,K$11,0)</f>
        <v>Realizar seguimiento cuatrimestral para evidenciar la gestión y avance de las actividades determinadas en los componentes del Plan Anticorrupción y Atención al Ciudadano y el diseño de riesgos de corrupción y controles.</v>
      </c>
      <c r="L67" s="67">
        <f>+VLOOKUP($D67,'[1]Control Interno'!$A$7:$BD$21,L$11,0)</f>
        <v>3</v>
      </c>
      <c r="M67" s="67">
        <f>+VLOOKUP($D67,'[1]Control Interno'!$A$7:$BD$21,M$11,0)</f>
        <v>3</v>
      </c>
      <c r="N67" s="58">
        <f>+VLOOKUP($D67,'[1]Control Interno'!$A$7:$BD$21,N$11,0)</f>
        <v>1</v>
      </c>
      <c r="O67" s="56" t="str">
        <f>+VLOOKUP($D67,'[1]Análisis Control Interno'!$A$7:$BD$10,O$11,0)</f>
        <v xml:space="preserve">1. Resultados Alcanzados a la fecha
Enero: Se presentó un (1) Informe de seguimiento del Plan Anticorrupción y Atención al Ciudadano y a la matriz de riesgos de corrupción correspondiente al III cuatrimestre de 2021.
Febrero: N/A
Marzo: N/A
2. Inconvenientes presentados
No se presentaron inconvenientes
3. Acciones de Mejora si aplican
N/A
</v>
      </c>
      <c r="P67" s="56" t="str">
        <f>+VLOOKUP($D67,'[1]Análisis Control Interno'!$A$7:$BD$10,P$11,0)</f>
        <v xml:space="preserve">1_Resultados Alcanzados a la fecha
Abril: N/A
Mayo: Se elaboró un (1) Informe de seguimiento del Plan Anticorrupción y Atención al Ciudadano y a la matriz de riesgos de corrupción correspondiente al I cuatrimestre de 2022.
Junio:  N/A
2_Inconvenientes presentados
El informe se debe publicar en la página web del Instituto, al momento de la fecha establecida para la publicación esta no se pudo realizar ya que la página debido al ataque cibernético del mes de febrero de 2022 no está en funcionamiento. Cabe de aclarar que se colocó el tiket nro. RF-239333-2-70083 de fecha 13/05/2022 solicitando la publicación en la página web del Invima del seguimiento por medio del aplicativo Aranda del Invima.
3._Acciones de Mejora si aplican
Revisar cuando este restablecida la página web del Invima que este publicado el Informe
</v>
      </c>
      <c r="Q67" s="56" t="str">
        <f>+VLOOKUP($D67,'[1]Análisis Control Interno'!$A$7:$BD$10,Q$11,0)</f>
        <v>1_Resultados Alcanzados a la fecha
Julio: N/A
Agosto: N/A
Septiembre: Se elaboró un (1) Informe de seguimiento del Plan Anticorrupción y Atención al Ciudadano y la matriz de riesgos de corrupción correspondiente al II cuatrimestre de 2022 de (mayo-agosto).
2_Inconvenientes presentados
No se presentaron inconvenientes
3._Acciones de Mejora si aplican
N/A</v>
      </c>
      <c r="R67" s="56" t="str">
        <f>+VLOOKUP($D67,'[1]Análisis Control Interno'!$A$7:$BD$10,R$11,0)</f>
        <v>1_Resultados Alcanzados a la fecha 
Octubre: N/A 
Noviembre: N/A 
Diciembre: N/A
2_Inconvenientes presentados 
N/A
3._Acciones de Mejora si aplican 
N/A</v>
      </c>
    </row>
    <row r="68" spans="1:18" s="57" customFormat="1" ht="23.25" customHeight="1" x14ac:dyDescent="0.2">
      <c r="A68" s="47" t="str">
        <f>+VLOOKUP($D68,'[1]Of. Tecnologías'!$A$6:$BC$17,A$11,0)</f>
        <v>OT1</v>
      </c>
      <c r="B68" s="48" t="str">
        <f t="shared" si="0"/>
        <v>2</v>
      </c>
      <c r="C68" s="48" t="str">
        <f t="shared" si="1"/>
        <v>2</v>
      </c>
      <c r="D68" s="60" t="s">
        <v>82</v>
      </c>
      <c r="E68" s="50" t="str">
        <f>+VLOOKUP($D68,'[1]POA-2022'!$B$9:$E$247,2,0)</f>
        <v xml:space="preserve">2 Prestar servicios con estándares de calidad para afianzar la confianza de la población </v>
      </c>
      <c r="F68" s="49" t="str">
        <f>+VLOOKUP($D68,'[1]POA-2022'!$B$9:$E$247,3,0)</f>
        <v>Eficiencia</v>
      </c>
      <c r="G68" s="50" t="str">
        <f>+VLOOKUP($D68,'[1]POA-2022'!$B$9:$E$247,4,0)</f>
        <v>6 Optimizar trámites y servicios mediante soluciones informáticas modernas</v>
      </c>
      <c r="H68" s="66" t="str">
        <f>+VLOOKUP($D68,'[1]Of. Tecnologías'!$A$7:$BD$17,H$11,0)</f>
        <v>2-Mejoramiento de la Calidad en los Procesos y Trámites de la Entidad</v>
      </c>
      <c r="I68" s="67" t="str">
        <f>+VLOOKUP($D68,'[1]Of. Tecnologías'!$A$7:$BD$17,I$11,0)</f>
        <v>Oficina Tecnologías de la Información</v>
      </c>
      <c r="J68" s="66" t="str">
        <f>+VLOOKUP($D68,'[1]Of. Tecnologías'!$A$7:$BD$17,J$11,0)</f>
        <v>Atender oportunamente los requerimientos de soporte tecnológico.</v>
      </c>
      <c r="K68" s="66" t="str">
        <f>+VLOOKUP($D68,'[1]Of. Tecnologías'!$A$7:$BD$17,K$11,0)</f>
        <v>Dar solución a los requerimientos de soporte en hardware y software, que solicitan los usuarios internos del Instituto.</v>
      </c>
      <c r="L68" s="58">
        <f>+VLOOKUP($D68,'[1]Of. Tecnologías'!$A$7:$BD$17,L$11,0)</f>
        <v>0.8</v>
      </c>
      <c r="M68" s="67">
        <f>+VLOOKUP($D68,'[1]Of. Tecnologías'!$A$7:$BD$17,M$11,0)</f>
        <v>0.82266002267005001</v>
      </c>
      <c r="N68" s="58">
        <f>+VLOOKUP($D68,'[1]Of. Tecnologías'!$A$7:$BD$17,N$11,0)</f>
        <v>1</v>
      </c>
      <c r="O68" s="56" t="str">
        <f>+VLOOKUP($D68,'[1]Análisis Of. Tecnologías'!$A$7:$BD$17,O$11,0)</f>
        <v xml:space="preserve">1. Resultados Alcanzados a la fecha
Atención de requerimientos de Hardware y Software porcentaje de cumplimiento: 
ENERO: Se recibieron un total de 1626 solicitudes y se atendieron 1530, correspondiente a un porcentaje de 94,09% 
2. Inconvenientes alcanzados a la fecha: N/A
FEBRERO: Se recibieron un total de 544 solicitudes y se atendieron 361, correspondiente a un porcentaje de 66,36% 
2. Inconvenientes alcanzados a la fecha: A partir del 6 de febrero se presentó indisponibilidad de las plataformas tecnológicas, lo cual no ha permitido dar atención oportuna a los requerimientos.
MARZO: Se recibieron un total de  959 solicitudes y se atendieron  839, correspondiente a un porcentaje de 87% 
2. Inconvenientes alcanzados a la fecha: A partir del 6 de febrero se presentó indisponibilidad de las plataformas tecnológicas, lo cual no ha permitido dar atención oportuna a los requerimientos.
3. Acciones de Mejora : El día 6 de febrero de 2022, la Entidad fue víctima de un ataque cibernético contra la plataforma tecnológica, lo que ocasionó indisponibilidad de los sistemas de información, página web, correos electrónicos, oficina virtual y demás aplicativos institucionales. Por lo anterior, se presentó disminución en el número de tickets y atención de los mismos; los cuales se están restaurando paulatinamente, para los meses de marzo y abril se ha empezado a normalizar el comportamiento de atención de requerimientos. Se considera que, por ser una causa atípica en el mes de febrero, no se aplica un plan de acción. </v>
      </c>
      <c r="P68" s="56" t="str">
        <f>+VLOOKUP($D68,'[1]Análisis Of. Tecnologías'!$A$7:$BD$17,P$11,0)</f>
        <v>1. Resultados Alcanzados a la fecha
Atención de requerimientos de Hardware y Software porcentaje de cumplimiento: 
ABRIL: Se recibieron un total de 1458 solicitudes y se atendieron 1295, correspondiente a un porcentaje de 89% 
2. Inconvenientes alcanzados a la fecha: N/A
3. Acciones de Mejora : N/A
MAYO: Se recibieron un total de 1824 solicitudes y se atendieron 1582, correspondiente a un porcentaje de 87% 
2. Inconvenientes alcanzados a la fecha: N/A
3. Acciones de Mejora : N/A
JUNIO: Se recibieron un total de 1535 solicitudes y se atendieron 1329, correspondiente a un porcentaje de 87% 
2. Inconvenientes alcanzados a la fecha: N/A
3. Acciones de Mejora : N/A</v>
      </c>
      <c r="Q68" s="56" t="str">
        <f>+VLOOKUP($D68,'[1]Análisis Of. Tecnologías'!$A$7:$BD$17,Q$11,0)</f>
        <v>1. Resultados Alcanzados a la fecha
Atención de requerimientos de Hardware y Software porcentaje de cumplimiento:
JULIO: Se recibieron un total de 1561 solicitudes y se atendieron 1395, correspondiente a un porcentaje de 89%
2. Inconvenientes alcanzados a la fecha: N/A
3. Acciones de Mejora : N/A
AGOSTO: Se recibieron un total de 1506 solicitudes y se atendieron 1260, correspondiente a un porcentaje de  84%
2. Inconvenientes alcanzados a la fecha: N/A
3. Acciones de Mejora : N/A
SEPTIEMBRE: Se recibieron un total de 1333 solicitudes y se atendieron 1198, correspondiente a un porcentaje de 90%
2. Inconvenientes alcanzados a la fecha: N/A
3. Acciones de Mejora : N/A</v>
      </c>
      <c r="R68" s="56" t="str">
        <f>+VLOOKUP($D68,'[1]Análisis Of. Tecnologías'!$A$7:$BD$17,R$11,0)</f>
        <v xml:space="preserve">1. Resultados Alcanzados a la fecha
Atención de requerimientos de Hardware y Software porcentaje de cumplimiento:
OCTUBRE: Se recibieron un total de 132 solicitudes y se atendieron 93, correspondiente a un porcentaje de 70%
2. Inconvenientes alcanzados a la fecha: A partir del 3 DE OCTUBRE se presentó indisponibilidad de las plataformas tecnológicas, lo cual no ha permitido dar atención oportuna a los requerimientos.
3. Acciones de Mejora : N/A
NOVIEMBRE: Se recibieron un total de 1024 solicitudes y se atendieron 815, correspondiente a un porcentaje de 80%
2. Inconvenientes alcanzados a la fecha: N/A
3. Acciones de Mejora : N/A
DICIEMBRE: Se recibieron un total de 1014 solicitudes y se atendieron 883, correspondiente a un porcentaje de 87%
2. Inconvenientes alcanzados a la fecha: N/A
3. Acciones de Mejora : N/A
</v>
      </c>
    </row>
    <row r="69" spans="1:18" s="57" customFormat="1" ht="23.25" customHeight="1" x14ac:dyDescent="0.2">
      <c r="A69" s="47" t="str">
        <f>+VLOOKUP($D69,'[1]Of. Tecnologías'!$A$6:$BC$17,A$11,0)</f>
        <v>OT2</v>
      </c>
      <c r="B69" s="48" t="str">
        <f t="shared" si="0"/>
        <v>2</v>
      </c>
      <c r="C69" s="48" t="str">
        <f t="shared" si="1"/>
        <v>2</v>
      </c>
      <c r="D69" s="60" t="s">
        <v>83</v>
      </c>
      <c r="E69" s="50" t="str">
        <f>+VLOOKUP($D69,'[1]POA-2022'!$B$9:$E$247,2,0)</f>
        <v xml:space="preserve">2 Prestar servicios con estándares de calidad para afianzar la confianza de la población </v>
      </c>
      <c r="F69" s="49" t="str">
        <f>+VLOOKUP($D69,'[1]POA-2022'!$B$9:$E$247,3,0)</f>
        <v>Eficiencia</v>
      </c>
      <c r="G69" s="50" t="str">
        <f>+VLOOKUP($D69,'[1]POA-2022'!$B$9:$E$247,4,0)</f>
        <v>6 Optimizar trámites y servicios mediante soluciones informáticas modernas</v>
      </c>
      <c r="H69" s="66" t="str">
        <f>+VLOOKUP($D69,'[1]Of. Tecnologías'!$A$7:$BD$17,H$11,0)</f>
        <v>2-Mejoramiento de la Calidad en los Procesos y Trámites de la Entidad</v>
      </c>
      <c r="I69" s="67" t="str">
        <f>+VLOOKUP($D69,'[1]Of. Tecnologías'!$A$7:$BD$17,I$11,0)</f>
        <v>Oficina Tecnologías de la Información</v>
      </c>
      <c r="J69" s="66" t="str">
        <f>+VLOOKUP($D69,'[1]Of. Tecnologías'!$A$7:$BD$17,J$11,0)</f>
        <v>Atender las órdendes de cambio de mantenimiento de los sistemas de información</v>
      </c>
      <c r="K69" s="66" t="str">
        <f>+VLOOKUP($D69,'[1]Of. Tecnologías'!$A$7:$BD$17,K$11,0)</f>
        <v>Poner en producción los sistemas de información nuevos o actualizados, según el plan de trabajo de desarrollos del Grupo de Informática</v>
      </c>
      <c r="L69" s="67">
        <f>+VLOOKUP($D69,'[1]Of. Tecnologías'!$A$7:$BD$17,L$11,0)</f>
        <v>8</v>
      </c>
      <c r="M69" s="67">
        <f>+VLOOKUP($D69,'[1]Of. Tecnologías'!$A$7:$BD$17,M$11,0)</f>
        <v>5</v>
      </c>
      <c r="N69" s="58">
        <f>+VLOOKUP($D69,'[1]Of. Tecnologías'!$A$7:$BD$17,N$11,0)</f>
        <v>0.625</v>
      </c>
      <c r="O69" s="56" t="str">
        <f>+VLOOKUP($D69,'[1]Análisis Of. Tecnologías'!$A$7:$BD$17,O$11,0)</f>
        <v>1. Resultados Alcanzados a la fecha:
En el primer trimestre del 2022, no se implementaron controles de cambios.
2. Inconvenientes presentados
Debido al ataque informático realizado al INVIMA, el 6 de febrero de 2022, los esfuerzos del grupo de informática, se han visto encaminados a reestablecer los servicios y sistemas de información, para el retorno normal de la institución.
3. Acciones de Mejora si aplican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
Adicionalmente, el grupo de informática evaluará la factibilidad de desarrollar la totalidad de los controles de cambio, a la fecha se han recibido 5 controles, en los cuales se están viabilizando; esto significa, que después de este análisis si es necesario, se solicitará un control de cambios para el cambio de la meta.</v>
      </c>
      <c r="P69" s="56" t="str">
        <f>+VLOOKUP($D69,'[1]Análisis Of. Tecnologías'!$A$7:$BD$17,P$11,0)</f>
        <v>1. Resultados Alcanzados a la fecha:
En el segundo trimestre del 2022, se implementó un (1) control de cambio, que corresponde a:
Uno (1) Dirección de Dispositivos Médicos y Otras Tecnologías.
DISP202202152720 para la Creación de un formulario web para inscripción de establecimientos que fabrican y/o reparan dispositivos médicos sobre medida bucal.
2. Inconvenientes presentados
Debido al ataque informático realizado al INVIMA, el 6 de febrero de 2022, los esfuerzos del grupo de informática, se han visto encaminados a reestablecer los servicios y sistemas de información, para el retorno normal de la institución.
3. Acciones de Mejora si aplican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
Adicionalmente, el grupo de informática evaluará la factibilidad de desarrollar la totalidad de los controles de cambio, a la fecha se han recibido 5 controles, en los cuales se están viabilizando; esto significa, que después de este análisis si es necesario, se solicitará un control de cambios para el cambio de la meta.</v>
      </c>
      <c r="Q69" s="56" t="str">
        <f>+VLOOKUP($D69,'[1]Análisis Of. Tecnologías'!$A$7:$BD$17,Q$11,0)</f>
        <v xml:space="preserve"> 1. Resultados Alcanzados a la fecha:
En el tercer trimestre del 2022, se implementaron (2) dos controles de cambio, que corresponden a:
Aplicación de los decretos 334 y 335 del 2022, relacionados con tarífas de la dirección de medicamentos y productos biológicos.
2. Inconvenientes presentados
N/A
3. Acciones de Mejora si aplican
N/A
La meta de la atención de órdenes de cambio planeados para el año son 8,  sin embargo esto no significa que la atención o desarrollo de los mismos se realicen proporcionalmente por trimestres, por lo general como en años anteriores los controles de cambios se finalizan en el último trimestre del año.</v>
      </c>
      <c r="R69" s="56" t="str">
        <f>+VLOOKUP($D69,'[1]Análisis Of. Tecnologías'!$A$7:$BD$17,R$11,0)</f>
        <v xml:space="preserve">  1. Resultados Alcanzados a la fecha:
En el cuarto trimestre del 2022, se implementaron (2) dos controles de cambio, que corresponden a:
* Actualización del aplicativo de registros sanitarios
* Inclusión de nuevos trámites de visitas de certificación de la Dirección de Dispositivos Médicos y otras Tecnologías por nueva reglamentación.
2. Inconvenientes presentados
N/A
3. Acciones de Mejora si aplican
N/A
</v>
      </c>
    </row>
    <row r="70" spans="1:18" s="57" customFormat="1" ht="23.25" customHeight="1" x14ac:dyDescent="0.2">
      <c r="A70" s="47" t="str">
        <f>+VLOOKUP($D70,'[1]Of. Tecnologías'!$A$6:$BC$17,A$11,0)</f>
        <v>OT3</v>
      </c>
      <c r="B70" s="48" t="str">
        <f t="shared" si="0"/>
        <v>2</v>
      </c>
      <c r="C70" s="48" t="str">
        <f t="shared" si="1"/>
        <v>2</v>
      </c>
      <c r="D70" s="60" t="s">
        <v>84</v>
      </c>
      <c r="E70" s="50" t="str">
        <f>+VLOOKUP($D70,'[1]POA-2022'!$B$9:$E$247,2,0)</f>
        <v xml:space="preserve">2 Prestar servicios con estándares de calidad para afianzar la confianza de la población </v>
      </c>
      <c r="F70" s="49" t="str">
        <f>+VLOOKUP($D70,'[1]POA-2022'!$B$9:$E$247,3,0)</f>
        <v>Eficiencia</v>
      </c>
      <c r="G70" s="50" t="str">
        <f>+VLOOKUP($D70,'[1]POA-2022'!$B$9:$E$247,4,0)</f>
        <v>6 Optimizar trámites y servicios mediante soluciones informáticas modernas</v>
      </c>
      <c r="H70" s="66" t="str">
        <f>+VLOOKUP($D70,'[1]Of. Tecnologías'!$A$7:$BD$17,H$11,0)</f>
        <v>2-Mejoramiento de la Calidad en los Procesos y Trámites de la Entidad</v>
      </c>
      <c r="I70" s="67" t="str">
        <f>+VLOOKUP($D70,'[1]Of. Tecnologías'!$A$7:$BD$17,I$11,0)</f>
        <v>Oficina Tecnologías de la Información</v>
      </c>
      <c r="J70" s="66" t="str">
        <f>+VLOOKUP($D70,'[1]Of. Tecnologías'!$A$7:$BD$17,J$11,0)</f>
        <v>Adquirir o renovar los licenciamientos de software para la operación del INVIMA.</v>
      </c>
      <c r="K70" s="66" t="str">
        <f>+VLOOKUP($D70,'[1]Of. Tecnologías'!$A$7:$BD$17,K$11,0)</f>
        <v>Realizar la renovación o adquisiscion del licenciamiento para garantizar la operación de la plataforma tecnológica del INVIMA. (arquitectura tecnológica)</v>
      </c>
      <c r="L70" s="67">
        <f>+VLOOKUP($D70,'[1]Of. Tecnologías'!$A$7:$BD$17,L$11,0)</f>
        <v>15</v>
      </c>
      <c r="M70" s="67">
        <f>+VLOOKUP($D70,'[1]Of. Tecnologías'!$A$7:$BD$17,M$11,0)</f>
        <v>15</v>
      </c>
      <c r="N70" s="58">
        <f>+VLOOKUP($D70,'[1]Of. Tecnologías'!$A$7:$BD$17,N$11,0)</f>
        <v>1</v>
      </c>
      <c r="O70" s="56" t="str">
        <f>+VLOOKUP($D70,'[1]Análisis Of. Tecnologías'!$A$7:$BD$17,O$11,0)</f>
        <v>No aplica, acción semestral</v>
      </c>
      <c r="P70" s="56" t="str">
        <f>+VLOOKUP($D70,'[1]Análisis Of. Tecnologías'!$A$7:$BD$17,P$11,0)</f>
        <v>La compra de licenciamiento se realizará en el segundo semestre del 2022, durante el primer semestre se realizó el proceso precontractual y solicitud de cotizaciones.</v>
      </c>
      <c r="Q70" s="56" t="str">
        <f>+VLOOKUP($D70,'[1]Análisis Of. Tecnologías'!$A$7:$BD$17,Q$11,0)</f>
        <v>No aplica, acción semestral</v>
      </c>
      <c r="R70" s="56" t="str">
        <f>+VLOOKUP($D70,'[1]Análisis Of. Tecnologías'!$A$7:$BD$17,R$11,0)</f>
        <v>En el segundo semestre se realizó la compra de las siguientes licencias:
1. 	Aranda Service Desk (11 Procesos - RF, IM, KM, SACM, SLM, SCM, CHG, PM, REL, SPM, AM) - U. Nombrado (Incluye AQM, CMDB Estandar) (14 licencias por usuario)
2. 	Aranda CMDB Enterprise - 2500 CIs , 2 Consolas (1 Proceso ITIL - SACM
3. 	Aranda Client Management Suite (Asset Management, Delivery y Power) (1650 usuarios)
4. 	Aranda query Manager U. Concurrente  (3 licencias por usuario)
5. 	Aranda Cloud para las soluciones de Aranda Software 
6. 	Microsoft Office365E3 ShrdSvr AllLng MonthlySubscriptions  (1755 suscripciones x 12 meses)
7. 	Microsoft  CCAL Bridge O365 Sub Per User (1755 suscripciones x 12 meses)
8. 	Microsoft  Defender O365 P1 Subscription Per User  (1755 suscripciones x 12 meses)
9. 	Microsoft  Power BI Pro Subscription Per User (35 suscripciones x 12 meses)
10. 	Microsoft WinE3 AllLng MonthlySubscriptions-VolumeLicense MVL 1License  PerUsr (32 suscripciones x 12 meses)
11. 	Microsoft WindowsServerDCCore AllLng License/SoftwareAssurancePack MVL (2 licencias)
12. 	Microsoft SQLSvrEnterpriseCore AllLng License/SoftwareAssurancePack MVL (2 licencias)
13. 	Microsoft SQLServerEnterpriseEdition AllLng SoftwareAssurance MVL (2 licencias)
14. 	Microsoft  CIS Suite Datacenter Core All Languages Software Assurance (10 licencias)
15. 	Microsoft  CIS Suite Datacenter Core All Languages Software Assurance (20 licencias)</v>
      </c>
    </row>
    <row r="71" spans="1:18" s="57" customFormat="1" ht="23.25" customHeight="1" x14ac:dyDescent="0.2">
      <c r="A71" s="47" t="str">
        <f>+VLOOKUP($D71,'[1]Of. Tecnologías'!$A$6:$BC$17,A$11,0)</f>
        <v>OT4</v>
      </c>
      <c r="B71" s="48" t="str">
        <f t="shared" si="0"/>
        <v>2</v>
      </c>
      <c r="C71" s="48" t="str">
        <f t="shared" si="1"/>
        <v>2</v>
      </c>
      <c r="D71" s="60" t="s">
        <v>85</v>
      </c>
      <c r="E71" s="50" t="str">
        <f>+VLOOKUP($D71,'[1]POA-2022'!$B$9:$E$247,2,0)</f>
        <v xml:space="preserve">2 Prestar servicios con estándares de calidad para afianzar la confianza de la población </v>
      </c>
      <c r="F71" s="49" t="str">
        <f>+VLOOKUP($D71,'[1]POA-2022'!$B$9:$E$247,3,0)</f>
        <v>Eficiencia</v>
      </c>
      <c r="G71" s="50" t="str">
        <f>+VLOOKUP($D71,'[1]POA-2022'!$B$9:$E$247,4,0)</f>
        <v>6 Optimizar trámites y servicios mediante soluciones informáticas modernas</v>
      </c>
      <c r="H71" s="66" t="str">
        <f>+VLOOKUP($D71,'[1]Of. Tecnologías'!$A$7:$BD$17,H$11,0)</f>
        <v>2-Mejoramiento de la Calidad en los Procesos y Trámites de la Entidad</v>
      </c>
      <c r="I71" s="67" t="str">
        <f>+VLOOKUP($D71,'[1]Of. Tecnologías'!$A$7:$BD$17,I$11,0)</f>
        <v>Oficina Tecnologías de la Información</v>
      </c>
      <c r="J71" s="66" t="str">
        <f>+VLOOKUP($D71,'[1]Of. Tecnologías'!$A$7:$BD$17,J$11,0)</f>
        <v>Adquirir o renovar los licenciamientos de software para la operación del INVIMA.</v>
      </c>
      <c r="K71" s="66" t="str">
        <f>+VLOOKUP($D71,'[1]Of. Tecnologías'!$A$7:$BD$17,K$11,0)</f>
        <v>Realizar la renovación o adquisiscion del licenciamiento para garantizar la operación de la plataforma tecnológica del INVIMA. (apoyo)</v>
      </c>
      <c r="L71" s="67">
        <f>+VLOOKUP($D71,'[1]Of. Tecnologías'!$A$7:$BD$17,L$11,0)</f>
        <v>11</v>
      </c>
      <c r="M71" s="67">
        <f>+VLOOKUP($D71,'[1]Of. Tecnologías'!$A$7:$BD$17,M$11,0)</f>
        <v>11</v>
      </c>
      <c r="N71" s="58">
        <f>+VLOOKUP($D71,'[1]Of. Tecnologías'!$A$7:$BD$17,N$11,0)</f>
        <v>1</v>
      </c>
      <c r="O71" s="56" t="str">
        <f>+VLOOKUP($D71,'[1]Análisis Of. Tecnologías'!$A$7:$BD$17,O$11,0)</f>
        <v>No aplica, acción semestral</v>
      </c>
      <c r="P71" s="56" t="str">
        <f>+VLOOKUP($D71,'[1]Análisis Of. Tecnologías'!$A$7:$BD$17,P$11,0)</f>
        <v>La compra de licenciamiento se realizará en el segundo semestre del 2022, durante el primer semestre se realizó el proceso precontractual y solicitud de cotizaciones.</v>
      </c>
      <c r="Q71" s="56" t="str">
        <f>+VLOOKUP($D71,'[1]Análisis Of. Tecnologías'!$A$7:$BD$17,Q$11,0)</f>
        <v>No aplica, acción semestral</v>
      </c>
      <c r="R71" s="56" t="str">
        <f>+VLOOKUP($D71,'[1]Análisis Of. Tecnologías'!$A$7:$BD$17,R$11,0)</f>
        <v>En el segundo semestre se realizó la compra de las siguientes licencias:
1.	Microsoft SQLSvrEnterpriseCore AllLng SoftwareAssurance MVL (9 licencias)
2.	Microsoft WindowsServerDCCore AllLng SoftwareAssurance MVL (14 licencias)
3.	Exchange Online P2 ShrdSvr ALNG SubsVL MVL PerUsr.
4.	Defender O365 P1 Sub Per User
5. 	Acrobat Pro DC 20 (paquete x 13 licencias)
6. 	Creative Cloud Todas las aplicaciones (paquete x 4 licencias)
7. 	Photoshop (paquete x 2 licencias)
8. 	Oracle linux Ovm (2 licencias)
9. 	Plataforma de seguridad DNS umbrela (CISCO)
10. Endpoint detection and response (EDR)  (CISCO)   2000 licencias de usuario
11.	IBM spectrum protec plus (28 TERABYTTE)</v>
      </c>
    </row>
    <row r="72" spans="1:18" s="57" customFormat="1" ht="23.25" customHeight="1" x14ac:dyDescent="0.2">
      <c r="A72" s="47" t="str">
        <f>+VLOOKUP($D72,'[1]Of. Tecnologías'!$A$6:$BC$17,A$11,0)</f>
        <v>OT6</v>
      </c>
      <c r="B72" s="48" t="str">
        <f t="shared" si="0"/>
        <v>2</v>
      </c>
      <c r="C72" s="48" t="str">
        <f t="shared" si="1"/>
        <v>2</v>
      </c>
      <c r="D72" s="60" t="s">
        <v>86</v>
      </c>
      <c r="E72" s="50" t="str">
        <f>+VLOOKUP($D72,'[1]POA-2022'!$B$9:$E$247,2,0)</f>
        <v xml:space="preserve">2 Prestar servicios con estándares de calidad para afianzar la confianza de la población </v>
      </c>
      <c r="F72" s="49" t="str">
        <f>+VLOOKUP($D72,'[1]POA-2022'!$B$9:$E$247,3,0)</f>
        <v>Eficiencia</v>
      </c>
      <c r="G72" s="50" t="str">
        <f>+VLOOKUP($D72,'[1]POA-2022'!$B$9:$E$247,4,0)</f>
        <v>6 Optimizar trámites y servicios mediante soluciones informáticas modernas</v>
      </c>
      <c r="H72" s="66" t="str">
        <f>+VLOOKUP($D72,'[1]Of. Tecnologías'!$A$7:$BD$17,H$11,0)</f>
        <v>2-Mejoramiento de la Calidad en los Procesos y Trámites de la Entidad</v>
      </c>
      <c r="I72" s="67" t="str">
        <f>+VLOOKUP($D72,'[1]Of. Tecnologías'!$A$7:$BD$17,I$11,0)</f>
        <v>Oficina Tecnologías de la Información</v>
      </c>
      <c r="J72" s="66" t="str">
        <f>+VLOOKUP($D72,'[1]Of. Tecnologías'!$A$7:$BD$17,J$11,0)</f>
        <v xml:space="preserve">Adquirir o renovar los equipos tecnológicos requeridos para ampliar o mantener la plataforma tecnológica. </v>
      </c>
      <c r="K72" s="66" t="str">
        <f>+VLOOKUP($D72,'[1]Of. Tecnologías'!$A$7:$BD$17,K$11,0)</f>
        <v>Realizar la renovación o adquisiscion de equipos necesarios para garantizar la operación de la plataforma tecnológica del INVIMA. (apoyo)</v>
      </c>
      <c r="L72" s="67">
        <f>+VLOOKUP($D72,'[1]Of. Tecnologías'!$A$7:$BD$17,L$11,0)</f>
        <v>30</v>
      </c>
      <c r="M72" s="67">
        <f>+VLOOKUP($D72,'[1]Of. Tecnologías'!$A$7:$BD$17,M$11,0)</f>
        <v>0</v>
      </c>
      <c r="N72" s="58">
        <f>+VLOOKUP($D72,'[1]Of. Tecnologías'!$A$7:$BD$17,N$11,0)</f>
        <v>0</v>
      </c>
      <c r="O72" s="56" t="str">
        <f>+VLOOKUP($D72,'[1]Análisis Of. Tecnologías'!$A$7:$BD$17,O$11,0)</f>
        <v>No aplica, acción semestral</v>
      </c>
      <c r="P72" s="56" t="str">
        <f>+VLOOKUP($D72,'[1]Análisis Of. Tecnologías'!$A$7:$BD$17,P$11,0)</f>
        <v>La compra de equipos tecnológicos se realizará en el segundo semestre del 2022, durante el primer semestre se realizó el proceso precontractual y solicitud de cotizaciones.</v>
      </c>
      <c r="Q72" s="56" t="str">
        <f>+VLOOKUP($D72,'[1]Análisis Of. Tecnologías'!$A$7:$BD$17,Q$11,0)</f>
        <v>No aplica, acción semestral</v>
      </c>
      <c r="R72" s="56" t="str">
        <f>+VLOOKUP($D72,'[1]Análisis Of. Tecnologías'!$A$7:$BD$17,R$11,0)</f>
        <v>El proceso de compra de equipos tecnológicos, por tiempos contractuales, no se pudo realizar ni adjudicar en el año 2022, se espera realizar en el año 2023.</v>
      </c>
    </row>
    <row r="73" spans="1:18" s="57" customFormat="1" ht="23.25" customHeight="1" x14ac:dyDescent="0.2">
      <c r="A73" s="73" t="str">
        <f>+VLOOKUP($D73,'[1]Of. Tecnologías'!$A$6:$BC$17,A$11,0)</f>
        <v>OT7</v>
      </c>
      <c r="B73" s="73" t="str">
        <f t="shared" si="0"/>
        <v>2</v>
      </c>
      <c r="C73" s="73" t="str">
        <f t="shared" si="1"/>
        <v>2</v>
      </c>
      <c r="D73" s="60" t="s">
        <v>87</v>
      </c>
      <c r="E73" s="50" t="str">
        <f>+VLOOKUP($D73,'[1]POA-2022'!$B$9:$E$247,2,0)</f>
        <v xml:space="preserve">2 Prestar servicios con estándares de calidad para afianzar la confianza de la población </v>
      </c>
      <c r="F73" s="49" t="str">
        <f>+VLOOKUP($D73,'[1]POA-2022'!$B$9:$E$247,3,0)</f>
        <v>Eficiencia</v>
      </c>
      <c r="G73" s="50" t="str">
        <f>+VLOOKUP($D73,'[1]POA-2022'!$B$9:$E$247,4,0)</f>
        <v>7  Mejorar los estándares de calidad de la entidad</v>
      </c>
      <c r="H73" s="66" t="str">
        <f>+VLOOKUP($D73,'[1]Of. Tecnologías'!$A$7:$BD$17,H$11,0)</f>
        <v>2-Mejoramiento de la Calidad en los Procesos y Trámites de la Entidad</v>
      </c>
      <c r="I73" s="67" t="str">
        <f>+VLOOKUP($D73,'[1]Of. Tecnologías'!$A$7:$BD$17,I$11,0)</f>
        <v>Oficina Tecnologías de la Información</v>
      </c>
      <c r="J73" s="66" t="str">
        <f>+VLOOKUP($D73,'[1]Of. Tecnologías'!$A$7:$BD$17,J$11,0)</f>
        <v>Prestar los servicios de atención de trámites   para la gestión de la inspección, vigilancia y control sanitario</v>
      </c>
      <c r="K73" s="66" t="str">
        <f>+VLOOKUP($D73,'[1]Of. Tecnologías'!$A$7:$BD$17,K$11,0)</f>
        <v>Dar cubrimiento al 95% de solicitudes de trámites en el sistema de registros sanitarios  a los usuarios del Instituto que figuran como tilulares de productos competencia del Invima.</v>
      </c>
      <c r="L73" s="58">
        <f>+VLOOKUP($D73,'[1]Of. Tecnologías'!$A$7:$BD$17,L$11,0)</f>
        <v>0.95</v>
      </c>
      <c r="M73" s="58">
        <f>+VLOOKUP($D73,'[1]Of. Tecnologías'!$A$7:$BD$17,M$11,0)</f>
        <v>0.92</v>
      </c>
      <c r="N73" s="58">
        <f>+VLOOKUP($D73,'[1]Of. Tecnologías'!$A$7:$BD$17,N$11,0)</f>
        <v>0.96842105263157907</v>
      </c>
      <c r="O73" s="56" t="str">
        <f>+VLOOKUP($D73,'[1]Análisis Of. Tecnologías'!$A$7:$BD$17,O$11,0)</f>
        <v>1. Resultados Alcanzados a la fecha
Usuarios del sistema IVC atendidos: para el mes de:
ENERO de 2022, se atendió un total de 2.491  usuarios
FEBRERO de 2022, se atendió un total de 1.199 usuarios.
MARZO 2022, se atendió un total de 2.992 usuarios.
2. Actualmente se está realizando el análisis de los datos que se puedan detallar, los cuales se incluirán en el reporte del mes de mayo.</v>
      </c>
      <c r="P73" s="56" t="str">
        <f>+VLOOKUP($D73,'[1]Análisis Of. Tecnologías'!$A$7:$BD$17,P$11,0)</f>
        <v>1. Resultados Alcanzados a la fecha
Usuarios del sistema IVC atendidos: para el mes de:
ABRIL de 2022, se atendió un total de 5.153  usuarios 
MAYO de 2022, se atendió un total de 6.154  usuarios  asi:
REGISTRO SANITARIO NUEVO 960
CAMBIO NSO 735
ANEXAR AL EXPEDIENTE  712
REGISTRO SANITARIO NUEVO ALIMENTOS - RSA 501
MODIFICACION TECNICA DE ALIMENTOS 403
RENOVACION 357
OTROS 3.672
JUNIO 2022,  se atendió un total de 6.367 usuarios asi: 
REGISTRO SANITARIO NUEVO	1.180
CAMBIO NSO	776
ANEXAR AL EXPEDIENTE  713
REGISTRO SANITARIO NUEVO ALIMENTOS - RSA	589
OTROS 3.109</v>
      </c>
      <c r="Q73" s="56" t="str">
        <f>+VLOOKUP($D73,'[1]Análisis Of. Tecnologías'!$A$7:$BD$17,Q$11,0)</f>
        <v>1. Resultados Alcanzados a la fecha
Usuarios del sistema IVC atendidos: para el mes de:
JULIO 2022,  se atendió un total de 5.964 usuarios asi:
* REGISTRO SANITARIO NUEVO - 954
* ANEXAR AL EXPEDIENTE - 731
* REGISTRO SANITARIO NUEVO ALIMENTOS - RSA - 642
* CAMBIO NSO - 640
* MODIFICACION TECNICA DE ALIMENTOS - 500
* OTROS 2.497
AGOSTO 2022,  se atendió un total de 5.572 usuarios asi:
* REGISTRO SANITARIO NUEVO - 966
* ANEXAR AL EXPEDIENTE - 696
* CAMBIO NSO - 629
* REGISTRO SANITARIO NUEVO ALIMENTOS  RSA - 569
* MODIFICACION TECNICA DE ALIMENTOS - 480
* OTROS - 2412
SEPTIEMBRE - No se reportan datos por indisponibilidad de las bases de datos.
2 .Inconvenientes presentados
Septiembre: Debido al segundo ataque cibernético, a la fecha no se tiene acceso a las bases de datos para generar el reporte.
3. Plan de Acción
Septiembre: Una vez se tenga acceso a las bases de datos se reportarán los meses faltantes.</v>
      </c>
      <c r="R73" s="56" t="str">
        <f>+VLOOKUP($D73,'[1]Análisis Of. Tecnologías'!$A$7:$BD$17,R$11,0)</f>
        <v>1. Resultados Alcanzados a la fecha
Usuarios del sistema IVC atendidos: para el mes de:
OCTUBRE,  se atendió un total de2 usuarios asi:
* CVL AUTOMATICA - 2
2 .Inconvenientes presentados
Octubre: Debido al segundo ataque cibernético, no hay disponibilidad de la plataforma para el registro de requerimientos.
3. Plan de Acción
NOVIEMBRE: Se atendió un total de 7.947 usuarios así:
* ANEXAR AL EXPEDIENTE 1.526
* CAMBIO NSO 1.092
* CVL AUTOMATICA 1.012
* REGISTRO SANITARIO NUEVO 927
* OTROS 3.390
DICIEMBRE: Se atendió un total de 10.446 usuarios así:
* REGISTRO SANITARIO NUEVO	1.745
* ANEXAR AL EXPEDIENTE	1.395
* MODIFICACION AUTOMATICA LEGAL DISPOSITIVOS	1.168
* CVL AUTOMATICA	1.024
* OTROS 2.615</v>
      </c>
    </row>
    <row r="74" spans="1:18" s="57" customFormat="1" ht="23.25" customHeight="1" x14ac:dyDescent="0.2">
      <c r="A74" s="47" t="str">
        <f>+VLOOKUP($D74,'[1]Of. Tecnologías'!$A$6:$BC$17,A$11,0)</f>
        <v>OT8</v>
      </c>
      <c r="B74" s="48" t="str">
        <f t="shared" si="0"/>
        <v>2</v>
      </c>
      <c r="C74" s="48" t="str">
        <f t="shared" si="1"/>
        <v>2</v>
      </c>
      <c r="D74" s="60" t="s">
        <v>88</v>
      </c>
      <c r="E74" s="50" t="str">
        <f>+VLOOKUP($D74,'[1]POA-2022'!$B$9:$E$247,2,0)</f>
        <v xml:space="preserve">2 Prestar servicios con estándares de calidad para afianzar la confianza de la población </v>
      </c>
      <c r="F74" s="49" t="str">
        <f>+VLOOKUP($D74,'[1]POA-2022'!$B$9:$E$247,3,0)</f>
        <v>Eficiencia</v>
      </c>
      <c r="G74" s="50" t="str">
        <f>+VLOOKUP($D74,'[1]POA-2022'!$B$9:$E$247,4,0)</f>
        <v>7  Mejorar los estándares de calidad de la entidad</v>
      </c>
      <c r="H74" s="66" t="str">
        <f>+VLOOKUP($D74,'[1]Of. Tecnologías'!$A$7:$BD$17,H$11,0)</f>
        <v>2-Mejoramiento de la Calidad en los Procesos y Trámites de la Entidad</v>
      </c>
      <c r="I74" s="67" t="str">
        <f>+VLOOKUP($D74,'[1]Of. Tecnologías'!$A$7:$BD$17,I$11,0)</f>
        <v>Oficina Tecnologías de la Información</v>
      </c>
      <c r="J74" s="66" t="str">
        <f>+VLOOKUP($D74,'[1]Of. Tecnologías'!$A$7:$BD$17,J$11,0)</f>
        <v xml:space="preserve">Elaborar los documentos Metodológicos referentes a la incorporación de buenas practicas  y estándares para el Gobierno de TI  </v>
      </c>
      <c r="K74" s="66" t="str">
        <f>+VLOOKUP($D74,'[1]Of. Tecnologías'!$A$7:$BD$17,K$11,0)</f>
        <v>Adoptar las buenas prácticas  y estándares  establecidas por el Gobierno Nacional relacionadas con la gestión y servicios de las tecnologías de la Información ( Arquitectura Empresarial de TI  y Seguridad de la Información)</v>
      </c>
      <c r="L74" s="67">
        <f>+VLOOKUP($D74,'[1]Of. Tecnologías'!$A$7:$BD$17,L$11,0)</f>
        <v>2</v>
      </c>
      <c r="M74" s="67">
        <f>+VLOOKUP($D74,'[1]Of. Tecnologías'!$A$7:$BD$17,M$11,0)</f>
        <v>2</v>
      </c>
      <c r="N74" s="58">
        <f>+VLOOKUP($D74,'[1]Of. Tecnologías'!$A$7:$BD$17,N$11,0)</f>
        <v>1</v>
      </c>
      <c r="O74" s="56" t="str">
        <f>+VLOOKUP($D74,'[1]Análisis Of. Tecnologías'!$A$7:$BD$17,O$11,0)</f>
        <v>No aplica, acción anual</v>
      </c>
      <c r="P74" s="56" t="str">
        <f>+VLOOKUP($D74,'[1]Análisis Of. Tecnologías'!$A$7:$BD$17,P$11,0)</f>
        <v>No aplica, acción anual</v>
      </c>
      <c r="Q74" s="56" t="str">
        <f>+VLOOKUP($D74,'[1]Análisis Of. Tecnologías'!$A$7:$BD$17,Q$11,0)</f>
        <v>No aplica, acción anual</v>
      </c>
      <c r="R74" s="56" t="str">
        <f>+VLOOKUP($D74,'[1]Análisis Of. Tecnologías'!$A$7:$BD$17,R$11,0)</f>
        <v>1. Resultados alcanzados a la fecha:
- Desarrollo de artefactos base de arquitectura del domino de aplicaciones de la entidad con base tanto en las herramientas licenciadas y capacidades tecnológicas actuales como en los drivers arquitectónicos modelados en proyectos recientes y las tendencias del mercado. (1. Documento de Arquitectura de Referencia 2. Documento de Arquitectura de Solución 3. Documento Catálogo de Aplicaciones e Interfaces 4. Documento de Metodología y Marco de Trabajo de Desarrollo)
  Documento Metodológico AE
- Documento Técnico con la estrategia de gestión del cambio” 
  Documento Metodológico GC
2. Inconvenientes presentados:
No se presentaron
3. Plan de Acción:
N/A</v>
      </c>
    </row>
    <row r="75" spans="1:18" s="57" customFormat="1" ht="23.25" customHeight="1" x14ac:dyDescent="0.2">
      <c r="A75" s="47" t="str">
        <f>+VLOOKUP($D75,'[1]Of. Tecnologías'!$A$6:$BC$17,A$11,0)</f>
        <v>OT9</v>
      </c>
      <c r="B75" s="48" t="str">
        <f t="shared" si="0"/>
        <v>2</v>
      </c>
      <c r="C75" s="48" t="str">
        <f t="shared" si="1"/>
        <v>2</v>
      </c>
      <c r="D75" s="60" t="s">
        <v>89</v>
      </c>
      <c r="E75" s="50" t="str">
        <f>+VLOOKUP($D75,'[1]POA-2022'!$B$9:$E$247,2,0)</f>
        <v xml:space="preserve">2 Prestar servicios con estándares de calidad para afianzar la confianza de la población </v>
      </c>
      <c r="F75" s="49" t="str">
        <f>+VLOOKUP($D75,'[1]POA-2022'!$B$9:$E$247,3,0)</f>
        <v>Eficiencia</v>
      </c>
      <c r="G75" s="50" t="str">
        <f>+VLOOKUP($D75,'[1]POA-2022'!$B$9:$E$247,4,0)</f>
        <v>8 Fortalecer la gestión de los procesos administrativos y de apoyo de la Entidad</v>
      </c>
      <c r="H75" s="66" t="str">
        <f>+VLOOKUP($D75,'[1]Of. Tecnologías'!$A$7:$BD$17,H$11,0)</f>
        <v>2-Mejoramiento de la Calidad en los Procesos y Trámites de la Entidad</v>
      </c>
      <c r="I75" s="67" t="str">
        <f>+VLOOKUP($D75,'[1]Of. Tecnologías'!$A$7:$BD$17,I$11,0)</f>
        <v>Oficina Tecnologías de la Información</v>
      </c>
      <c r="J75" s="66" t="str">
        <f>+VLOOKUP($D75,'[1]Of. Tecnologías'!$A$7:$BD$17,J$11,0)</f>
        <v>Medir la capacidad en la prestación de servicios tecnológicos</v>
      </c>
      <c r="K75" s="66" t="str">
        <f>+VLOOKUP($D75,'[1]Of. Tecnologías'!$A$7:$BD$17,K$11,0)</f>
        <v>Asegurar la disponibilidad del servicio a través de la infraestructura informática tanto de software como de hardware.</v>
      </c>
      <c r="L75" s="67">
        <f>+VLOOKUP($D75,'[1]Of. Tecnologías'!$A$7:$BD$17,L$11,0)</f>
        <v>0.3</v>
      </c>
      <c r="M75" s="67">
        <f>+VLOOKUP($D75,'[1]Of. Tecnologías'!$A$7:$BD$17,M$11,0)</f>
        <v>0.15</v>
      </c>
      <c r="N75" s="58">
        <f>+VLOOKUP($D75,'[1]Of. Tecnologías'!$A$7:$BD$17,N$11,0)</f>
        <v>0.5</v>
      </c>
      <c r="O75" s="56" t="str">
        <f>+VLOOKUP($D75,'[1]Análisis Of. Tecnologías'!$A$7:$BD$17,O$11,0)</f>
        <v>No aplica, acción anual</v>
      </c>
      <c r="P75" s="56" t="str">
        <f>+VLOOKUP($D75,'[1]Análisis Of. Tecnologías'!$A$7:$BD$17,P$11,0)</f>
        <v>No aplica, acción anual</v>
      </c>
      <c r="Q75" s="56" t="str">
        <f>+VLOOKUP($D75,'[1]Análisis Of. Tecnologías'!$A$7:$BD$17,Q$11,0)</f>
        <v>No aplica, acción anual</v>
      </c>
      <c r="R75" s="56" t="str">
        <f>+VLOOKUP($D75,'[1]Análisis Of. Tecnologías'!$A$7:$BD$17,R$11,0)</f>
        <v>1. Resultados alcanzados a la fecha:
Se realiza la compra del licenciamiento que corresponde al 50% del indicador.
2. Inconvenientes presentados:
No se pudo realizar la compra de computadores en la vigencia 2022, por tiempos contractuales.
3. Plan de Acción:
Ejecutar la contratación de compra de computadores con mayor anterioridad.</v>
      </c>
    </row>
    <row r="76" spans="1:18" s="57" customFormat="1" ht="23.25" customHeight="1" x14ac:dyDescent="0.2">
      <c r="A76" s="47" t="str">
        <f>+VLOOKUP($D76,'[1]Of. Tecnologías'!$A$6:$BC$17,A$11,0)</f>
        <v>OT10</v>
      </c>
      <c r="B76" s="48" t="str">
        <f t="shared" si="0"/>
        <v>2</v>
      </c>
      <c r="C76" s="48" t="str">
        <f t="shared" si="1"/>
        <v>2</v>
      </c>
      <c r="D76" s="60" t="s">
        <v>90</v>
      </c>
      <c r="E76" s="50" t="str">
        <f>+VLOOKUP($D76,'[1]POA-2022'!$B$9:$E$247,2,0)</f>
        <v xml:space="preserve">2 Prestar servicios con estándares de calidad para afianzar la confianza de la población </v>
      </c>
      <c r="F76" s="49" t="str">
        <f>+VLOOKUP($D76,'[1]POA-2022'!$B$9:$E$247,3,0)</f>
        <v>Eficiencia</v>
      </c>
      <c r="G76" s="50" t="str">
        <f>+VLOOKUP($D76,'[1]POA-2022'!$B$9:$E$247,4,0)</f>
        <v>8 Fortalecer la gestión de los procesos administrativos y de apoyo de la Entidad</v>
      </c>
      <c r="H76" s="66" t="str">
        <f>+VLOOKUP($D76,'[1]Of. Tecnologías'!$A$7:$BD$17,H$11,0)</f>
        <v>2-Mejoramiento de la Calidad en los Procesos y Trámites de la Entidad</v>
      </c>
      <c r="I76" s="67" t="str">
        <f>+VLOOKUP($D76,'[1]Of. Tecnologías'!$A$7:$BD$17,I$11,0)</f>
        <v>Oficina Tecnologías de la Información</v>
      </c>
      <c r="J76" s="66" t="str">
        <f>+VLOOKUP($D76,'[1]Of. Tecnologías'!$A$7:$BD$17,J$11,0)</f>
        <v>Ejecutar el Plan estratégico de tecnologías de información y las comunicaciones-PETIC-Gestión de proyectos</v>
      </c>
      <c r="K76" s="66" t="str">
        <f>+VLOOKUP($D76,'[1]Of. Tecnologías'!$A$7:$BD$17,K$11,0)</f>
        <v xml:space="preserve">Determinar el nivel de ejecución del Plan estratégico de tecnologías de información y las comunicaciones-PETI de acuerdo a la normatividad vigente </v>
      </c>
      <c r="L76" s="67">
        <f>+VLOOKUP($D76,'[1]Of. Tecnologías'!$A$7:$BD$17,L$11,0)</f>
        <v>2</v>
      </c>
      <c r="M76" s="67">
        <f>+VLOOKUP($D76,'[1]Of. Tecnologías'!$A$7:$BD$17,M$11,0)</f>
        <v>2</v>
      </c>
      <c r="N76" s="58">
        <f>+VLOOKUP($D76,'[1]Of. Tecnologías'!$A$7:$BD$17,N$11,0)</f>
        <v>1</v>
      </c>
      <c r="O76" s="56" t="str">
        <f>+VLOOKUP($D76,'[1]Análisis Of. Tecnologías'!$A$7:$BD$17,O$11,0)</f>
        <v>No aplica, acción anual</v>
      </c>
      <c r="P76" s="56" t="str">
        <f>+VLOOKUP($D76,'[1]Análisis Of. Tecnologías'!$A$7:$BD$17,P$11,0)</f>
        <v>No aplica, acción anual</v>
      </c>
      <c r="Q76" s="56" t="str">
        <f>+VLOOKUP($D76,'[1]Análisis Of. Tecnologías'!$A$7:$BD$17,Q$11,0)</f>
        <v>No aplica, acción anual</v>
      </c>
      <c r="R76" s="56" t="str">
        <f>+VLOOKUP($D76,'[1]Análisis Of. Tecnologías'!$A$7:$BD$17,R$11,0)</f>
        <v xml:space="preserve">Se realiza la ejecución de los proyectos priorizados Nueva Plataforma y SIVICOS </v>
      </c>
    </row>
    <row r="77" spans="1:18" s="57" customFormat="1" ht="23.25" customHeight="1" x14ac:dyDescent="0.2">
      <c r="A77" s="47" t="str">
        <f>+VLOOKUP($D77,'[1]Of. Tecnologías'!$A$6:$BC$17,A$11,0)</f>
        <v>OT11</v>
      </c>
      <c r="B77" s="48" t="str">
        <f t="shared" si="0"/>
        <v>2</v>
      </c>
      <c r="C77" s="48" t="str">
        <f t="shared" si="1"/>
        <v>3</v>
      </c>
      <c r="D77" s="60" t="s">
        <v>91</v>
      </c>
      <c r="E77" s="50" t="str">
        <f>+VLOOKUP($D77,'[1]POA-2022'!$B$9:$E$247,2,0)</f>
        <v xml:space="preserve">2 Prestar servicios con estándares de calidad para afianzar la confianza de la población </v>
      </c>
      <c r="F77" s="49" t="str">
        <f>+VLOOKUP($D77,'[1]POA-2022'!$B$9:$E$247,3,0)</f>
        <v>Eficiencia</v>
      </c>
      <c r="G77" s="50" t="str">
        <f>+VLOOKUP($D77,'[1]POA-2022'!$B$9:$E$247,4,0)</f>
        <v>8 Fortalecer la gestión de los procesos administrativos y de apoyo de la Entidad</v>
      </c>
      <c r="H77" s="66" t="str">
        <f>+VLOOKUP($D77,'[1]Of. Tecnologías'!$A$7:$BD$17,H$11,0)</f>
        <v>3-Fortalecimiento Institucional de la Gestión Administrativa y de Apoyo del Invima</v>
      </c>
      <c r="I77" s="67" t="str">
        <f>+VLOOKUP($D77,'[1]Of. Tecnologías'!$A$7:$BD$17,I$11,0)</f>
        <v>Oficina Tecnologías de la Información</v>
      </c>
      <c r="J77" s="66" t="str">
        <f>+VLOOKUP($D77,'[1]Of. Tecnologías'!$A$7:$BD$17,J$11,0)</f>
        <v>Ejecutar el 95%  de los recursos del presupuesto de invesión apropiado para la vigencia</v>
      </c>
      <c r="K77" s="66" t="str">
        <f>+VLOOKUP($D77,'[1]Of. Tecnologías'!$A$7:$BD$17,K$11,0)</f>
        <v>Cumplir con la ejecución del presupuesto de inversión apropiado a la dependencia de acuerdo a los lineamientos establecidos por la Oficina Asesora de Planeación</v>
      </c>
      <c r="L77" s="71">
        <f>+VLOOKUP($D77,'[1]Of. Tecnologías'!$A$7:$BD$17,L$11,0)</f>
        <v>17351026941.586304</v>
      </c>
      <c r="M77" s="71">
        <f>+VLOOKUP($D77,'[1]Of. Tecnologías'!$A$7:$BD$17,M$11,0)</f>
        <v>13015539994.809999</v>
      </c>
      <c r="N77" s="58">
        <f>+VLOOKUP($D77,'[1]Of. Tecnologías'!$A$7:$BD$17,N$11,0)</f>
        <v>0.75013081580865004</v>
      </c>
      <c r="O77" s="56" t="str">
        <f>+VLOOKUP($D77,'[1]Análisis Of. Tecnologías'!$A$7:$BD$17,O$11,0)</f>
        <v xml:space="preserve">En el primer trimestre La OTI, tuvo una distribución de obligaciones así:
$139.687.662,00 Personas Naturales
$2.615.458.814,82, personas jurídicas para un total de $2.755.146.476,82
</v>
      </c>
      <c r="P77" s="56" t="str">
        <f>+VLOOKUP($D77,'[1]Análisis Of. Tecnologías'!$A$7:$BD$17,P$11,0)</f>
        <v xml:space="preserve">En el primer semestre La OTI, tuvo una distribución de obligaciones así:$808,478,954 Personas Naturales
$4,420,162,352, personas jurídicas para un total de $5.228.641,306
</v>
      </c>
      <c r="Q77" s="56" t="str">
        <f>+VLOOKUP($D77,'[1]Análisis Of. Tecnologías'!$A$7:$BD$17,Q$11,0)</f>
        <v>En el tercer trimestre La OTI, tuvo una distribución de obligaciones así:$329.510.396,4 Personas Naturales
$1.456.658.921,03, personas jurídicas para un total de $1.786.169.317,43</v>
      </c>
      <c r="R77" s="56" t="str">
        <f>+VLOOKUP($D77,'[1]Análisis Of. Tecnologías'!$A$7:$BD$17,R$11,0)</f>
        <v>En el cuarto trimestre La OTI, tuvo una distribución de obligaciones así:$437,734,824,69 Personas naturales
$5.562.994.546,26, personas jurídicas 
para un total de $6.000.729.371</v>
      </c>
    </row>
    <row r="78" spans="1:18" s="57" customFormat="1" ht="23.25" customHeight="1" x14ac:dyDescent="0.2">
      <c r="A78" s="47" t="str">
        <f>+VLOOKUP($D78,'[1]Of. Laboratorio'!$A$6:$BC$26,A$11,0)</f>
        <v>OL01</v>
      </c>
      <c r="B78" s="48" t="str">
        <f t="shared" si="0"/>
        <v>1</v>
      </c>
      <c r="C78" s="48" t="str">
        <f t="shared" si="1"/>
        <v>1</v>
      </c>
      <c r="D78" s="60" t="s">
        <v>92</v>
      </c>
      <c r="E78" s="50" t="str">
        <f>+VLOOKUP($D78,'[1]POA-2022'!$B$9:$E$247,2,0)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8" s="49" t="str">
        <f>+VLOOKUP($D78,'[1]POA-2022'!$B$9:$E$247,3,0)</f>
        <v>Estatus Sanitario</v>
      </c>
      <c r="G78" s="50" t="str">
        <f>+VLOOKUP($D78,'[1]POA-2022'!$B$9:$E$247,4,0)</f>
        <v>4 Mejorar  el desarrollo y mantenimiento de la seguridad sanitaria del país</v>
      </c>
      <c r="H78" s="69" t="str">
        <f>+VLOOKUP($D78,'[1]Of. Laboratorio'!$A$6:$BD$26,H$11,0)</f>
        <v>1. Fortalecimiento de IVC de los Productos Competencia del Invima</v>
      </c>
      <c r="I78" s="66" t="str">
        <f>+VLOOKUP($D78,'[1]Of. Laboratorio'!$A$6:$BD$26,I$11,0)</f>
        <v>Oficina de Laboratorios</v>
      </c>
      <c r="J78" s="66" t="str">
        <f>+VLOOKUP($D78,'[1]Of. Laboratorio'!$A$6:$BD$26,J$11,0)</f>
        <v>Realizar capacitación a entes descentralizados y otros Actores</v>
      </c>
      <c r="K78" s="66" t="str">
        <f>+VLOOKUP($D78,'[1]Of. Laboratorio'!$A$6:$BD$26,K$11,0)</f>
        <v>Desarrollar actividades que permitan fortalecer técnicamente a los laboratorios de la Red pública y desarrollar  las habilidades técnicas dirigidas a los entes descentralizados.</v>
      </c>
      <c r="L78" s="67">
        <f>+VLOOKUP($D78,'[1]Of. Laboratorio'!$A$6:$BD$26,L$11,0)</f>
        <v>8</v>
      </c>
      <c r="M78" s="67">
        <f>+VLOOKUP($D78,'[1]Of. Laboratorio'!$A$6:$BD$26,M$11,0)</f>
        <v>8</v>
      </c>
      <c r="N78" s="58">
        <f>+VLOOKUP($D78,'[1]Of. Laboratorio'!$A$6:$BD$26,N$11,0)</f>
        <v>1</v>
      </c>
      <c r="O78" s="56" t="str">
        <f>+VLOOKUP($D78,'[1]Análisis Of. Laboratorio'!$A$7:$BD$26,O$11,0)</f>
        <v>1. Resultados Alcanzados a la fecha: Durante el primer trimestre de la vigencia en curso, se realizó una capacitación sobre el Diligenciamiento de la Información en la Plataforma EpiInfo, así como el diligenciamiento y parámetros a tener en cuenta para el reporte de resultados rechazados que afectan la inocuidad de los alimentos para ser enviados a la Dirección de Alimentos y Bebidas. En esta actividad participaron un promedio de 55 funcionarios de los Laboratorios de Salud Pública.
2. Inconvenientes presentados: No aplica
3. Acciones de Mejora si aplican: No aplica</v>
      </c>
      <c r="P78" s="56" t="str">
        <f>+VLOOKUP($D78,'[1]Análisis Of. Laboratorio'!$A$7:$BD$26,P$11,0)</f>
        <v>1. Resultados alcanzados a la fecha: De acuerdo con la planeación establecida para la ejecucion de capacitaciones, se realizaron 6 capacitaciones en el primer semestre, con la participación de 540 personas de los LDSP, los temas tratados fueron:
- Capacitación  Socialización de lineamientos 2022 y actualización de Epiinfo 
- Resolución 719 de 2015 
- Capacitación LSP de Bogotá Epi Info y Resolución 719 de 2015
- Validación de métodos Fisicoquímicos  
- Metrología aplicada a las metodologías analíticas para Alimentos 
- Recuentos microbiológicos  
2. Inconvenientes presentados:  N.A
3. Acciones de mejora si aplican:  N.A.</v>
      </c>
      <c r="Q78" s="56" t="str">
        <f>+VLOOKUP($D78,'[1]Análisis Of. Laboratorio'!$A$7:$BD$26,Q$11,0)</f>
        <v>1. Resultados alcanzados a la fecha : De acuerdo con la planeación establecida para la ejecución de capacitaciones, se realizó una (1) capacitación en el tercer trimestre, con la participación de los LDSP de Bogotá, Valle y Nariño en el tema de Medicamentos para las áreas analíticas de Fisicoquímica y microbiología: 
2. Inconvenientes presentados:  aplazamiento de la capacitación para las áreas fisicoquímicas de medicamentos debido a motivos de salud del capacitador. 
3. Acciones de mejora si aplican:  reprogramación de la capacitación para el mismo mes.</v>
      </c>
      <c r="R78" s="56" t="str">
        <f>+VLOOKUP($D78,'[1]Análisis Of. Laboratorio'!$A$7:$BD$26,R$11,0)</f>
        <v>1. Resultados alcanzados a la fecha : Durante la vigencia 2022, se realizaron un total de ocho (8) capacitaciones a los Laboratorios de Salud Pública Departamentales, en temas de interes para el fortalecimeinto de los mismos como:
- Socialización de lineamientos 2022 y actualización de Epiinfo 
- Resolución 719 de 2015 
- Capacitación LSP de Bogotá Epi Info y Resolución 719 de 2015
- Validación de métodos Fisicoquímicos  
- Metrología aplicada a las metodologías analíticas para Alimentos 
- Recuentos microbiológicos
- Importancia de los análisis fisicoquímico y microbiológico en Medicamentos
2. Inconvenientes presentados:  la única dificultad presentada durante la vigencia fue el aplazamiento de la capacitación de la importancia del análisis de medicamentos para las áreas fisicoquímicas de medicamentos debido a motivos de salud del capacitador. 
3. Acciones de mejora si aplican:  reprogramación de la capacitación para el mismo mes.</v>
      </c>
    </row>
    <row r="79" spans="1:18" s="57" customFormat="1" ht="23.25" customHeight="1" x14ac:dyDescent="0.2">
      <c r="A79" s="47" t="str">
        <f>+VLOOKUP($D79,'[1]Of. Laboratorio'!$A$6:$BC$26,A$11,0)</f>
        <v>OL02</v>
      </c>
      <c r="B79" s="48" t="str">
        <f t="shared" ref="B79:B142" si="2">+MID(E79,1,1)</f>
        <v>1</v>
      </c>
      <c r="C79" s="48" t="str">
        <f t="shared" ref="C79:C142" si="3">+MID(H79,1,1)</f>
        <v>1</v>
      </c>
      <c r="D79" s="60" t="s">
        <v>93</v>
      </c>
      <c r="E79" s="50" t="str">
        <f>+VLOOKUP($D79,'[1]POA-2022'!$B$9:$E$247,2,0)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9" s="49" t="str">
        <f>+VLOOKUP($D79,'[1]POA-2022'!$B$9:$E$247,3,0)</f>
        <v>Estatus Sanitario</v>
      </c>
      <c r="G79" s="50" t="str">
        <f>+VLOOKUP($D79,'[1]POA-2022'!$B$9:$E$247,4,0)</f>
        <v>4 Mejorar  el desarrollo y mantenimiento de la seguridad sanitaria del país</v>
      </c>
      <c r="H79" s="69" t="str">
        <f>+VLOOKUP($D79,'[1]Of. Laboratorio'!$A$6:$BD$26,H$11,0)</f>
        <v>1. Fortalecimiento de IVC de los Productos Competencia del Invima</v>
      </c>
      <c r="I79" s="66" t="str">
        <f>+VLOOKUP($D79,'[1]Of. Laboratorio'!$A$6:$BD$26,I$11,0)</f>
        <v>Oficina de Laboratorios</v>
      </c>
      <c r="J79" s="66" t="str">
        <f>+VLOOKUP($D79,'[1]Of. Laboratorio'!$A$6:$BD$26,J$11,0)</f>
        <v>Realizar asistencia Técnica a entes territoriales y otros actores</v>
      </c>
      <c r="K79" s="66" t="str">
        <f>+VLOOKUP($D79,'[1]Of. Laboratorio'!$A$6:$BD$26,K$11,0)</f>
        <v>Propender por la  competencia técnica de la Red Nacional de Laboratorios en el marco del cumplimiento de la  Resolución 1619 de 2015 y  promover la implementación de nuevas metodologías para el incremento del estatus sanitario.</v>
      </c>
      <c r="L79" s="67">
        <f>+VLOOKUP($D79,'[1]Of. Laboratorio'!$A$6:$BD$26,L$11,0)</f>
        <v>13</v>
      </c>
      <c r="M79" s="67">
        <f>+VLOOKUP($D79,'[1]Of. Laboratorio'!$A$6:$BD$26,M$11,0)</f>
        <v>13</v>
      </c>
      <c r="N79" s="58">
        <f>+VLOOKUP($D79,'[1]Of. Laboratorio'!$A$6:$BD$26,N$11,0)</f>
        <v>1</v>
      </c>
      <c r="O79" s="56" t="str">
        <f>+VLOOKUP($D79,'[1]Análisis Of. Laboratorio'!$A$7:$BD$26,O$11,0)</f>
        <v>1. Resultados Alcanzados a la fecha: Entre los meses de enero a marzo el Grupo de Red Nacional de Laboratorios, realizó  6  asistencias técnicas de la siguiente manera:
- Laboratorio de Salud Pública de Microbiología del Atlántico
- Laboratorio de Salud Pública Fisicoquímico del Atlántico
- Laboratorio de Salud Pública de Microbiología Guajira 
- Laboratorio de Salud Pública Fisicoquímico de la  Guajira 
-Laboratorio de Salud Pública de microbiología de Guainía 
- Laboratorio de Salud Pública fisicoquímico de Guania 
Las cuales han sido realizadas con el fin de realizar el seguimiento y verificación documental del cumplimiento de los requisitos de los estándares de calidad de aquellos laboratorios que se encuentran cerrados temporalmente o definitivamente,  con el fin de lograr su pronta reapertura.
2. Inconvenientes presentados: No aplica
3. Acciones de Mejora si aplican: No aplica</v>
      </c>
      <c r="P79" s="56" t="str">
        <f>+VLOOKUP($D79,'[1]Análisis Of. Laboratorio'!$A$7:$BD$26,P$11,0)</f>
        <v>1. Resultados alcanzados a la fecha : De acuerdo programacion establecida para la ejecucion de AT se han realizado  13 AT tanto a LSPD como a laboratorios que se encuentran dentro de establecimeintos que procesan, o transportan alimentos y las cuales se citan a continuación: 
- LDSP Atlántico área de Fisicoquímico:
- LDSP Atlático área de Microbiología
- LDSP La Guajira área de microbiologia 
- LDSP Atlántico área de Fisicoquímico:
- LDSP Guainia  área de microbiologia 
- LDSP Guainia área de Fisicoquímico
- LSP de Bogotá medicamentos área fisicoquímico
- LSP de Bogotá medicamentos área microbiología 
- Laboratorio de la Planta  Natural  Freshly área Físicoquímico 
- Laboratorio de la Planta  Natural  Freshly área microbiológica
- Laboratorio de la Planta  del Grupo Exito área microbiologíca
- Laboratorio de la Planta  del Grupo Exito área fisicoquímico
- LDSP Córdoba Análisis de Mercurio con la participación del coordinador y los analistas
2. Inconvenientes presentados:  N.A
3. Acciones de mejora si aplican:  N.A.</v>
      </c>
      <c r="Q79" s="56" t="str">
        <f>+VLOOKUP($D79,'[1]Análisis Of. Laboratorio'!$A$7:$BD$26,Q$11,0)</f>
        <v>1. Resultados alcanzados a la fecha : De acuerdo programación establecida para la ejecución de AT se han realizado  13 AT tanto a LSPD como a laboratorios que se encuentran dentro de establecimientos que procesan, o transportan alimentos y las cuales se citan a continuación: 
- LDSP Atlántico área de Fisicoquímico:
- LDSP Atlántico área de Microbiología
- LDSP La Guajira área de microbiología 
- LDSP Atlántico área de Fisicoquímico:
- LDSP Guainía  área de microbiología 
- LDSP Guainía área de Fisicoquímico
- LSP de Bogotá medicamentos área fisicoquímico
- LSP de Bogotá medicamentos área microbiología 
- Laboratorio de la Planta  Natural  Freshly área Fisicoquímico 
- Laboratorio de la Planta  Natural  Freshly área microbiológica
- Laboratorio de la Planta  del Grupo Éxito área microbiológica
- Laboratorio de la Planta  del Grupo Éxito área fisicoquímico
- LDSP Córdoba Análisis de Mercurio con la participación del coordinador y los analistas
2. Inconvenientes presentados:  N.A
3. Acciones de mejora si aplican:  N.A.</v>
      </c>
      <c r="R79" s="56" t="str">
        <f>+VLOOKUP($D79,'[1]Análisis Of. Laboratorio'!$A$7:$BD$26,R$11,0)</f>
        <v>1. Resultados alcanzados a la fecha : De acuerdo programación establecida para la ejecución de AT se han realizado  13 AT tanto a LSPD como a laboratorios que se encuentran dentro de establecimientos que procesan, o transportan alimentos y las cuales se citan a continuación: 
- LDSP Atlántico área de Fisicoquímico:
- LDSP Atlántico área de Microbiología
- LDSP La Guajira área de microbiología 
- LDSP Atlántico área de Fisicoquímico:
- LDSP Guainía  área de microbiología 
- LDSP Guainía área de Fisicoquímico
- LSP de Bogotá medicamentos área fisicoquímico
- LSP de Bogotá medicamentos área microbiología 
- Laboratorio de la Planta  Natural  Freshly área Fisicoquímico 
- Laboratorio de la Planta  Natural  Freshly área microbiológica
- Laboratorio de la Planta  del Grupo Éxito área microbiológica
- Laboratorio de la Planta  del Grupo Éxito área fisicoquímico
- LDSP Córdoba Análisis de Mercurio con la participación del coordinador y los analistas
2. Inconvenientes presentados:  N.A
3. Acciones de mejora si aplican:  N.A.</v>
      </c>
    </row>
    <row r="80" spans="1:18" s="57" customFormat="1" ht="23.25" customHeight="1" x14ac:dyDescent="0.2">
      <c r="A80" s="47" t="str">
        <f>+VLOOKUP($D80,'[1]Of. Laboratorio'!$A$6:$BC$26,A$11,0)</f>
        <v>OL03</v>
      </c>
      <c r="B80" s="48" t="str">
        <f t="shared" si="2"/>
        <v>1</v>
      </c>
      <c r="C80" s="48" t="str">
        <f t="shared" si="3"/>
        <v>1</v>
      </c>
      <c r="D80" s="60" t="s">
        <v>94</v>
      </c>
      <c r="E80" s="50" t="str">
        <f>+VLOOKUP($D80,'[1]POA-2022'!$B$9:$E$247,2,0)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0" s="49" t="str">
        <f>+VLOOKUP($D80,'[1]POA-2022'!$B$9:$E$247,3,0)</f>
        <v>Estatus Sanitario</v>
      </c>
      <c r="G80" s="50" t="str">
        <f>+VLOOKUP($D80,'[1]POA-2022'!$B$9:$E$247,4,0)</f>
        <v>4 Mejorar  el desarrollo y mantenimiento de la seguridad sanitaria del país</v>
      </c>
      <c r="H80" s="69" t="str">
        <f>+VLOOKUP($D80,'[1]Of. Laboratorio'!$A$6:$BD$26,H$11,0)</f>
        <v>1. Fortalecimiento de IVC de los Productos Competencia del Invima</v>
      </c>
      <c r="I80" s="66" t="str">
        <f>+VLOOKUP($D80,'[1]Of. Laboratorio'!$A$6:$BD$26,I$11,0)</f>
        <v>Oficina de Laboratorios</v>
      </c>
      <c r="J80" s="66" t="str">
        <f>+VLOOKUP($D80,'[1]Of. Laboratorio'!$A$6:$BD$26,J$11,0)</f>
        <v>Atender y gestionar las diferentes solicitudes de análisis de los productos competencia del INVIMA, requeridas por las direcciones misionales y reportar sus resultados  del Laboratorio Fisicoquímico de Alimentos y Bebidas</v>
      </c>
      <c r="K80" s="66" t="str">
        <f>+VLOOKUP($D80,'[1]Of. Laboratorio'!$A$6:$BD$26,K$11,0)</f>
        <v>Verificar  el cumplimiento de la normatividad vigente para la toma de decisiones oportuna y brindar apoyo en el desarrollo de los planes, proyectos y programas de las diferentes Direcciones misionales.</v>
      </c>
      <c r="L80" s="67">
        <f>+VLOOKUP($D80,'[1]Of. Laboratorio'!$A$6:$BD$26,L$11,0)</f>
        <v>3579</v>
      </c>
      <c r="M80" s="67">
        <f>+VLOOKUP($D80,'[1]Of. Laboratorio'!$A$6:$BD$26,M$11,0)</f>
        <v>3579</v>
      </c>
      <c r="N80" s="58">
        <f>+VLOOKUP($D80,'[1]Of. Laboratorio'!$A$6:$BD$26,N$11,0)</f>
        <v>1</v>
      </c>
      <c r="O80" s="56" t="str">
        <f>+VLOOKUP($D80,'[1]Análisis Of. Laboratorio'!$A$7:$BD$26,O$11,0)</f>
        <v>1. Resultados Alcanzados a la fecha: El Laboratorio Fisicoquímico de Alimentos y Bebidas durante el primer trimestre de la vigencia 2022 emitió un total de 868 informes que corresponden al 22% de avance en relación a la meta establecida. Los informes están asociados a las muestras de los Planes nacionales subsectoriales de tejido animal, Planes Nacionales Subsectoriales de arroz, Planes de Micotoxinas y planes de IVC de carne y leche principalmente.
2. Inconvenientes presentados: La principal dificultad presentada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3. Acciones de Mejora si aplican: Se  siguieron los planes de contingencia descritos en los procedimientos del SGL. Adicionalmente, se solicitó el apoyo de los proveedores de los equipos analíticos para la reinstalación de los software.</v>
      </c>
      <c r="P80" s="56" t="str">
        <f>+VLOOKUP($D80,'[1]Análisis Of. Laboratorio'!$A$7:$BD$26,P$11,0)</f>
        <v>1. Resultados Alcanzados a la Fecha: Durante lo corrido del año el Grupo de Laboratorio Fisicoquímico de Alimentos y Bebidas han analizado un total de 1150 muestras, las cuales han sido  remitidas por entidades territoriales de salud, ETA, Plan nacional de residuos de micotoxinas, Bebidas alcohólicas principalmente.
2. Inconvenientes presentados: Una de las dificultades presentadas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durante el segundo trimestre, la principal dificultad presentada es el incumplimiento de los planes de muestreo debido a que la institución no cuenta todavia con el contrato de transporte de muestras, lo que se evidencia en la disminución de muestras analizadas durante el periódo.
3. Acciones para la mejora (Si aplican): Se  siguieron los planes de contingencia descritos en los procedimientos del SGL. Adicionalmente, se realizó la reinstalación de los softwares proveedores de los equipos analíticos, además de las plataformas técnologicas que apoyan el funcionamiento de los Laboratorios. 
Se inicio la toma de muestras secas de arroz y aflatoxinas.</v>
      </c>
      <c r="Q80" s="56" t="str">
        <f>+VLOOKUP($D80,'[1]Análisis Of. Laboratorio'!$A$7:$BD$26,Q$11,0)</f>
        <v>1. Resultados Alcanzados a la Fecha: Durante lo corrido del año el Grupo de Laboratorio Fisicoquímico de Alimentos y Bebidas ha analizado un total de 1806 muestras, las cuales han sido  remitidas por entidades territoriales de salud, ETA, Plan nacional de residuos de micotoxinas y Bebidas alcohólicas principalmente.
2. Inconvenientes presentados: Una de las dificultades presentadas durante la vigencia fue el primer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3. Acciones para la mejora (Si aplican): Se  siguieron los planes de contingencia descritos en los procedimientos del SGL. Adicionalmente, se realizó la reinstalación de los softwares proveedores de los equipos analíticos, además de las plataformas tecnológicas que apoyan el funcionamiento de los Laboratorios. 
Se inicio la toma de muestras secas de arroz y aflatoxinas.
Se realizaron reuniones con la DAB y la DIROS para realizar nuevos cronogramas de los planes de muestreo teniendo en cuenta la capacidad de las diferentes áreas misionales de la entidad.</v>
      </c>
      <c r="R80" s="56" t="str">
        <f>+VLOOKUP($D80,'[1]Análisis Of. Laboratorio'!$A$7:$BD$26,R$11,0)</f>
        <v xml:space="preserve">1. Resultados Alcanzados a la Fecha: Durante el último trimestre del año se emitieron 1773 informes analíticos, que equivalen a un 55% de lo establecido como meta para la vigencia 2022 después de los controles de cambios solicitados debido a las dificultades presentadas a lo largo del año. Al finalizar el año el Grupo de Laboratorio Fisicoquímico de Alimentos y Bebidas analizó 3579 muestra.  
2. Inconvenientes presentados: Una de las dificultades presentadas durante la vigencia fueron los ataques cibernéticos sufridos por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fue el incumplimiento de los planes de muestreo debido a la falta del contrato de transporte muestras, que tan solo fue perfeccionado en el mes de septiembre, iniciando los muestreos a finales de este mismo mes. 
Adicionalmente, la productividad del laboratorio durante los meses de octubre y noviembre se vió afectada principalmente por la puesta en fuera de servicio de los equipos: 6430 (daño en la celda de colisión), 8050 (daño en tarjeta de celda de colisión), ORBITRAP (daño en bomba turbomolecular), Q-TOF ( daño en la tarjeta del detector), por los fallos en el suministro electrico; lo anterior afectaron los planes de residuos de tejido animal (determinación  de residuos de antibioticos, betagonistas, sulfonamidas, metabolitos de nitrofuranos, fenicoles).
3. Acciones para la mejora (Si aplican): Se  siguieron los planes de contingencia descritos en los procedimientos del SGL. Adicionalmente, se realizó la reinstalación de los softwares por parte de los proveedores de los equipos analíticos, así como de las plataformas tecnológicas que apoyan el funcionamiento de los Laboratorios. 
Se realizaron reuniones con la DAB y la DIROS para realizar nuevos cronogramas de los planes de muestreo teniendo en cuenta la capacidad de las diferentes áreas misionales de la entidad, de acuerdo a la disponibilidad de transporte de muestras.
Se solicitó soporte técnico a los proveedores de las intervenciones metrológicas de los equipos puestos fuera de servicio, además de la programación para el análisis de las muestras de acuerdo a la disponibilidad de los equipos analíticos.
</v>
      </c>
    </row>
    <row r="81" spans="1:18" s="57" customFormat="1" ht="23.25" customHeight="1" x14ac:dyDescent="0.2">
      <c r="A81" s="47" t="str">
        <f>+VLOOKUP($D81,'[1]Of. Laboratorio'!$A$6:$BC$26,A$11,0)</f>
        <v>OL04</v>
      </c>
      <c r="B81" s="48" t="str">
        <f t="shared" si="2"/>
        <v>1</v>
      </c>
      <c r="C81" s="48" t="str">
        <f t="shared" si="3"/>
        <v>1</v>
      </c>
      <c r="D81" s="60" t="s">
        <v>95</v>
      </c>
      <c r="E81" s="50" t="str">
        <f>+VLOOKUP($D81,'[1]POA-2022'!$B$9:$E$247,2,0)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1" s="49" t="str">
        <f>+VLOOKUP($D81,'[1]POA-2022'!$B$9:$E$247,3,0)</f>
        <v>Estatus Sanitario</v>
      </c>
      <c r="G81" s="50" t="str">
        <f>+VLOOKUP($D81,'[1]POA-2022'!$B$9:$E$247,4,0)</f>
        <v>4 Mejorar  el desarrollo y mantenimiento de la seguridad sanitaria del país</v>
      </c>
      <c r="H81" s="69" t="str">
        <f>+VLOOKUP($D81,'[1]Of. Laboratorio'!$A$6:$BD$26,H$11,0)</f>
        <v>1. Fortalecimiento de IVC de los Productos Competencia del Invima</v>
      </c>
      <c r="I81" s="66" t="str">
        <f>+VLOOKUP($D81,'[1]Of. Laboratorio'!$A$6:$BD$26,I$11,0)</f>
        <v>Oficina de Laboratorios</v>
      </c>
      <c r="J81" s="66" t="str">
        <f>+VLOOKUP($D81,'[1]Of. Laboratorio'!$A$6:$BD$26,J$11,0)</f>
        <v>Atender y gestionar las diferentes solicitudes de análisis de los productos competencia del INVIMA, requeridas por las direcciones misionales y reportar sus resultados  del Laboratorio Fisicoquímico de Alimentos y Bebidas</v>
      </c>
      <c r="K81" s="66" t="str">
        <f>+VLOOKUP($D81,'[1]Of. Laboratorio'!$A$6:$BD$26,K$11,0)</f>
        <v>Verificar  el cumplimiento de la normatividad vigente para la toma de decisiones oportuna y brindar apoyo en el desarrollo de los planes, proyectos y programas de las diferentes Direcciones misionales.</v>
      </c>
      <c r="L81" s="67">
        <f>+VLOOKUP($D81,'[1]Of. Laboratorio'!$A$6:$BD$26,L$11,0)</f>
        <v>336</v>
      </c>
      <c r="M81" s="67">
        <f>+VLOOKUP($D81,'[1]Of. Laboratorio'!$A$6:$BD$26,M$11,0)</f>
        <v>252</v>
      </c>
      <c r="N81" s="58">
        <f>+VLOOKUP($D81,'[1]Of. Laboratorio'!$A$6:$BD$26,N$11,0)</f>
        <v>0.75</v>
      </c>
      <c r="O81" s="56" t="str">
        <f>+VLOOKUP($D81,'[1]Análisis Of. Laboratorio'!$A$7:$BD$26,O$11,0)</f>
        <v>1. Resultados Alcanzados a la fecha: Para el primer trimestre se han analizado 51 muestras provenientes  de los Planes nacionales subsectoriales de tejido animal.
2. Inconvenientes presentados: La principal dificultad presentada durante la vigencia fue el ataque cibernético que sufrió la entidad, en donde se vieron afectadas todas las plataforma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se evidencia el incumplimiento de los planes de muestreo acordados con las Direcciones Misionales, debido a la falta del contrato de transporte de muestras.
3. Acciones de Mejora si aplican: Se  siguieron los planes de contingencia descritos en los procedimientos del SGL. Adicionalmente, se solicitó el apoyo de los proveedores de los equipos analíticos para la reinstalación de los software.</v>
      </c>
      <c r="P81" s="56" t="str">
        <f>+VLOOKUP($D81,'[1]Análisis Of. Laboratorio'!$A$7:$BD$26,P$11,0)</f>
        <v xml:space="preserve">1. Resultados alcanzados a la fecha: Durante el primer semestre del año 2022, se han realizado el análisis de 61 muestras PINES.
2. Inconvenientes presentados: na de las dificultades presentadas durante la vigencia fue el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durante el segundo trimestre, la principal dificultad presentada es el incumplimiento de los planes de muestreo debido a que la institución no cuenta todavia con el contrato de transporte de muestras
3. Acciones para la Mejora: Se  siguieron los planes de contingencia descritos en los procedimientos del SGL. Adicionalmente, se realizó la reinstalación de los software por parte de los proveedores de los equipos analíticos, además de las plataformas técnologicas que apoyan el funcionamiento de los Laboratorios. </v>
      </c>
      <c r="Q81" s="56" t="str">
        <f>+VLOOKUP($D81,'[1]Análisis Of. Laboratorio'!$A$7:$BD$26,Q$11,0)</f>
        <v>1. Resultados alcanzados a la fecha: Durante el primer semestre del año 2022, se han realizado el análisis de 61 muestras PINES.
2. Inconvenientes presentados: una de las dificultades presentadas durante la vigencia fue el primer ataque cibernético que sufrió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3. Acciones para la Mejora: Se  siguieron los planes de contingencia descritos en los procedimientos del SGL. Adicionalmente, se realizó la reinstalación de los software por parte de los proveedores de los equipos analíticos, además de las plataformas tecnológicas que apoyan el funcionamiento de los Laboratorios. 
Se realizaron reuniones con la DAB y la DIROS para realizar nuevos cronogramas de los planes de muestreo teniendo en cuenta la capacidad de las diferentes áreas.</v>
      </c>
      <c r="R81" s="56" t="str">
        <f>+VLOOKUP($D81,'[1]Análisis Of. Laboratorio'!$A$7:$BD$26,R$11,0)</f>
        <v>1. Resultados alcanzados a la fecha: en el año 2022 el Grupo de Laboratorio Fisicoquímico de Alimentos y Bebidas analizó 252 muestras del proyecto PINES, de las cuales el 57% fueron analizados en el último trimestre del año.
2. Inconvenientes presentados: Una de las dificultades presentadas durante la vigencia fueron los ataques cibernéticos sufridos por la entidad, en donde se vieron afectadas todas las plataformas empleadas en el Instituto, entre ellos el Sistema de Información de los Laboratorios - SiLab,  lo cual ocasionó la detención de los análisis que se encontraban en desarrollo y el retraso en la emisión de los informes que se encontraban en elaboración, revisión y aprobación. Adicionalmente, algunos equipos analíticos salieron fuera de servicio debido a que los software también se vieron afectados.
Por otra parte, la principal dificultad presentada es el incumplimiento de los planes de muestreo debido a la falta del contrato de transporte muestras, que tan solo fue perfeccionado en el mes de septiembre, iniciando los muestreos a finales de este mismo mes.
Adicionalmente, otro factor que impidio el cumplimiento de la meta establecida fue la detención del plan de muestreo del programa, debido a la disminución de la capacidad de almacenamiento de muestras del LFQAB ocasionado por el daño de uno de los ultrancongeladores, dado que ya se habia desbordado la capacidad del laboratorio por el inicio tardió de la ejecución de los planes de muestreo.
3. Acciones para la Mejora: Se  siguieron los planes de contingencia descritos en los procedimientos del SGL. Adicionalmente, se realizó la reinstalación de los software por parte de los proveedores de los equipos analíticos, así como de las plataformas tecnológicas que apoyan el funcionamiento de los Laboratorios. 
Se realizaron reuniones con la DAB y la DIROS para realizar nuevos cronogramas de los planes de muestreo teniendo en cuenta la capacidad de las diferentes áreas misionales de la entidad, de acuerdo a la disponibilidad de transporte de muestras.
Se realizó la solicitud de una adición al contrato para la intervención metrológica de los equipos medios isotermicos, la cual no fue aprobada por parte del Grupo de Gestión Contractual, así mismo se realizó un estudio previo de acuerdo a la modalidad señalada por esta oficina, el cual tampoco fue viable por los tiempos de ejecución.</v>
      </c>
    </row>
    <row r="82" spans="1:18" s="57" customFormat="1" ht="23.25" customHeight="1" x14ac:dyDescent="0.2">
      <c r="A82" s="47" t="str">
        <f>+VLOOKUP($D82,'[1]Of. Laboratorio'!$A$6:$BC$26,A$11,0)</f>
        <v>OL05</v>
      </c>
      <c r="B82" s="48" t="str">
        <f t="shared" si="2"/>
        <v>1</v>
      </c>
      <c r="C82" s="48" t="str">
        <f t="shared" si="3"/>
        <v>1</v>
      </c>
      <c r="D82" s="60" t="s">
        <v>96</v>
      </c>
      <c r="E82" s="50" t="str">
        <f>+VLOOKUP($D82,'[1]POA-2022'!$B$9:$E$247,2,0)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2" s="49" t="str">
        <f>+VLOOKUP($D82,'[1]POA-2022'!$B$9:$E$247,3,0)</f>
        <v>Estatus Sanitario</v>
      </c>
      <c r="G82" s="50" t="str">
        <f>+VLOOKUP($D82,'[1]POA-2022'!$B$9:$E$247,4,0)</f>
        <v>4 Mejorar  el desarrollo y mantenimiento de la seguridad sanitaria del país</v>
      </c>
      <c r="H82" s="69" t="str">
        <f>+VLOOKUP($D82,'[1]Of. Laboratorio'!$A$6:$BD$26,H$11,0)</f>
        <v>1. Fortalecimiento de IVC de los Productos Competencia del Invima</v>
      </c>
      <c r="I82" s="66" t="str">
        <f>+VLOOKUP($D82,'[1]Of. Laboratorio'!$A$6:$BD$26,I$11,0)</f>
        <v>Oficina de Laboratorios</v>
      </c>
      <c r="J82" s="66" t="str">
        <f>+VLOOKUP($D82,'[1]Of. Laboratorio'!$A$6:$BD$26,J$11,0)</f>
        <v>Atender y gestionar las diferentes solicitudes de análisis de los productos competencia del INVIMA, requeridas por las direcciones misionales y reportar sus resultados del  Laboratorio de Microbiología de alimentos y Bebidas</v>
      </c>
      <c r="K82" s="66" t="str">
        <f>+VLOOKUP($D82,'[1]Of. Laboratorio'!$A$6:$BD$26,K$11,0)</f>
        <v>Verificar  el cumplimiento de la normatividad vigente para la toma de decisiones oportuna y brindar apoyo en el desarrollo de los planes, proyectos y programas de las diferentes Direcciones misionales.</v>
      </c>
      <c r="L82" s="67">
        <f>+VLOOKUP($D82,'[1]Of. Laboratorio'!$A$6:$BD$26,L$11,0)</f>
        <v>1931</v>
      </c>
      <c r="M82" s="67">
        <f>+VLOOKUP($D82,'[1]Of. Laboratorio'!$A$6:$BD$26,M$11,0)</f>
        <v>1931</v>
      </c>
      <c r="N82" s="58">
        <f>+VLOOKUP($D82,'[1]Of. Laboratorio'!$A$6:$BD$26,N$11,0)</f>
        <v>1</v>
      </c>
      <c r="O82" s="56" t="str">
        <f>+VLOOKUP($D82,'[1]Análisis Of. Laboratorio'!$A$7:$BD$26,O$11,0)</f>
        <v>1. Resultados Alcanzados a la fecha: Para el primer trimestre se han analizado196 muestras ( enero 53 ; febrero 19  ; marzo 124  )  provenientes de:  ETA, seguimiento a rechazados por patógenos,  dirimir concepto, serotipificaciones y confirmaciones, Resistencia antimicrobiana, así como muestras de caracterización de patógenos.
2. Inconvenientes presentados:  La principal dificultad presentada, es el incumplimiento de los planes de muestreo acordados con las Direcciones Misionales atendiendo que no  se cuenta con el contrato de transporte de muestras, afectando así la ejecución del presupuesto asignado de la vigencia futura  realizada al contrato 463 de 2021 con el INS.
3. Acciones de Mejora si aplican: Se solicito al Grupo de Vigilancia Epidemiológica para que se busquen alternativas de transporte y se de inicio cuanto antes a los planes de muestreo, de forma que se pueda ejecutar el presupuesto de la vigencia futura contrato 463 de 202.</v>
      </c>
      <c r="P82" s="56" t="str">
        <f>+VLOOKUP($D82,'[1]Análisis Of. Laboratorio'!$A$7:$BD$26,P$11,0)</f>
        <v xml:space="preserve">1.  Resultados Alcanzados a la fecha: Para el segundo  trimestre se han analizado  332  muestras provenientes de los planes : I: Control OficIal a Establecimientos IVC ; II Importandos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TOTAL  528 muestras en 2022.
2. Inconvenientes presentados:  La principal dificultad presentada durante el semestre, es el incumplimiento de los planes de muestreo establecidos con las Direcciones Misionales por la falta del contrato de muestras.
3. Plan de accion para la mejora: Se  reprogramaran  cronogramas de junio a diciembre 2022 con la DAB, se establecio por parte del laboratorio  que las muestras que no sean tomadas dentro de lo programado,  no podran reprogramar su toma  a fin de no sobrepasar la capacidad analitica del LMAB.   </v>
      </c>
      <c r="Q82" s="56" t="str">
        <f>+VLOOKUP($D82,'[1]Análisis Of. Laboratorio'!$A$7:$BD$26,Q$11,0)</f>
        <v xml:space="preserve">1.  Resultados Alcanzados a la fecha: Para el tercer  trimestre se han analizado  285   muestras ( julio 79 ; agosto79; septiembre 127  ) provenientes de los planes de muestreo de la DAB, muestras a demanda como , ETA, seguimiento a rechazados por patógenos, serotipificaciones, resistencia antimicrobiana, así como muestras de caracterización de patógenos, para un total de 813  muestras en el año.
2.   Inconvenientes presentados: La mayor dificultad presentada esta relacionada con  la reprogramación de los cronogramas para la toma de muestras debido al contrato de transporte,  razón por la cual se concentra la actividad analítica en el ultimo trimestre del año, así mismo se han presentado rechazos a las muestras de enjuagues y esponjas por incumplir el protocolo de tiempo y temperatura.
3. Plan de acción para la mejora: Ajuste de metas POA en las reuniones tripartitas, de acuerdo a lo acordado con la DAB  y la capacidad de la  DIROS, informe a la DAB de las condiciones en las cuales están siendo entregadas las muestras a fin de corregir con la empresa de transporte y GTT´s. </v>
      </c>
      <c r="R82" s="56" t="str">
        <f>+VLOOKUP($D82,'[1]Análisis Of. Laboratorio'!$A$7:$BD$26,R$11,0)</f>
        <v xml:space="preserve">1.  Resultados Alcanzados a la fecha: Para el   cuarto  triemstre se han analizado 1118  muestras provenientes de los planes de muestreo de la DAB, muestras a demanda como , ETA, seguimiento a rechazados por patogenos, serotipificaciones, Resistencia antimicrobiana, asi como muestras de caracterizacion de patogenos,  para un total de 1.931 muestras en el año 2022.
2. Inconvenientes presentados: Una de las dificultades presentadas en la vigencia 2022,  esta relacionada con la indisponibilidad de las plataformas técnológicas debido los ataques ciberneticos sufridos por la entidad en los meses de febrero y octubre. 
Sin embargo, el principal inconveniente presentado en el 2022 fue el incumplimiento de los planes de muestreo por la falta del contrato de transporte de muestras, ocasionando que la operación analítica se concentrará en el último trimestre del año, lo cual se evidencia en los resultados durante los meses de octubre, noviembre y diciembre en los cuales se analizaron el 89% de las muestras para la vigencia 2022.
3.Plan de accion para la mejora: Se  realizó modificacion  de meta inicial  POA  de 2.340 a  1.250  muestras, debido al ajuste  en los cronogramas de muestreo de la DAB; se activaron las rutas de contingencia para la emision de resultados.  
Por otra parte se realizó la reinstalación de las herramientas técnológicas como el sistema de infromación de los Laboratorios - SiLab, así como Se suite para el envio de la correspondencia. </v>
      </c>
    </row>
    <row r="83" spans="1:18" s="57" customFormat="1" ht="23.25" customHeight="1" x14ac:dyDescent="0.2">
      <c r="A83" s="47" t="str">
        <f>+VLOOKUP($D83,'[1]Of. Laboratorio'!$A$6:$BC$26,A$11,0)</f>
        <v>OL06</v>
      </c>
      <c r="B83" s="48" t="str">
        <f t="shared" si="2"/>
        <v>1</v>
      </c>
      <c r="C83" s="48" t="str">
        <f t="shared" si="3"/>
        <v>1</v>
      </c>
      <c r="D83" s="60" t="s">
        <v>97</v>
      </c>
      <c r="E83" s="50" t="str">
        <f>+VLOOKUP($D83,'[1]POA-2022'!$B$9:$E$247,2,0)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3" s="49" t="str">
        <f>+VLOOKUP($D83,'[1]POA-2022'!$B$9:$E$247,3,0)</f>
        <v>Estatus Sanitario</v>
      </c>
      <c r="G83" s="50" t="str">
        <f>+VLOOKUP($D83,'[1]POA-2022'!$B$9:$E$247,4,0)</f>
        <v>4 Mejorar  el desarrollo y mantenimiento de la seguridad sanitaria del país</v>
      </c>
      <c r="H83" s="69" t="str">
        <f>+VLOOKUP($D83,'[1]Of. Laboratorio'!$A$6:$BD$26,H$11,0)</f>
        <v>1. Fortalecimiento de IVC de los Productos Competencia del Invima</v>
      </c>
      <c r="I83" s="66" t="str">
        <f>+VLOOKUP($D83,'[1]Of. Laboratorio'!$A$6:$BD$26,I$11,0)</f>
        <v>Oficina de Laboratorios</v>
      </c>
      <c r="J83" s="66" t="str">
        <f>+VLOOKUP($D83,'[1]Of. Laboratorio'!$A$6:$BD$26,J$11,0)</f>
        <v>Atender y gestionar las diferentes solicitudes de análisis de los productos competencia del INVIMA, requeridas por las direcciones misionales y reportar sus resultados del  Laboratorio de Microbiología de alimentos y Bebidas</v>
      </c>
      <c r="K83" s="66" t="str">
        <f>+VLOOKUP($D83,'[1]Of. Laboratorio'!$A$6:$BD$26,K$11,0)</f>
        <v>Verificar  el cumplimiento de la normatividad vigente para la toma de decisiones oportuna y brindar apoyo en el desarrollo de los planes, proyectos y programas de las diferentes Direcciones misionales.</v>
      </c>
      <c r="L83" s="67">
        <f>+VLOOKUP($D83,'[1]Of. Laboratorio'!$A$6:$BD$26,L$11,0)</f>
        <v>330</v>
      </c>
      <c r="M83" s="67">
        <f>+VLOOKUP($D83,'[1]Of. Laboratorio'!$A$6:$BD$26,M$11,0)</f>
        <v>330</v>
      </c>
      <c r="N83" s="58">
        <f>+VLOOKUP($D83,'[1]Of. Laboratorio'!$A$6:$BD$26,N$11,0)</f>
        <v>1</v>
      </c>
      <c r="O83" s="56" t="str">
        <f>+VLOOKUP($D83,'[1]Análisis Of. Laboratorio'!$A$7:$BD$26,O$11,0)</f>
        <v>1. Resultados Alcanzados a la fecha: Para el primer trimestre no se han analizado  muestras provenientes del proyecto PINES.  
2. Inconvenientes presentados: Incumplimiento en los planes de muestreo pactados con las direcciones misionales, debido a la falta del contrato de transporte de muestras.
3. Acciones de Mejora si aplican: Se realizó reunión con la Dirección de Alimentos y Bebidas para dar seguimiento a los planes de muestreo, relacionados y que se busquen alternativas para la toma y envio de muestras.</v>
      </c>
      <c r="P83" s="56" t="str">
        <f>+VLOOKUP($D83,'[1]Análisis Of. Laboratorio'!$A$7:$BD$26,P$11,0)</f>
        <v>1. Resultados Alcanzados a la fecha: En lo corrido de la vigencia no se han analizado  muestras provenientes del proyecto PINES.  
2. Inconvenientes presentados: Incumplimiento en los planes de muestreo pactados con las direcciones misionales, debido a la falta del contrato de transporte de muestras.
3. Acciones de Mejora si aplican: Se realizó reunión con la Dirección de Alimentos y Bebidas para dar seguimiento a los planes de muestreo, relacionados y que se busquen alternativas para la toma y envio de muestras.</v>
      </c>
      <c r="Q83" s="56" t="str">
        <f>+VLOOKUP($D83,'[1]Análisis Of. Laboratorio'!$A$7:$BD$26,Q$11,0)</f>
        <v xml:space="preserve">1.  Resultados Alcanzados a la fecha: Para el  tercer trimestre se han analizado  27  muestras   provenientes  del  proyecto PINES  en el mes de septiembre que equivalen al total analizado en 2022.
2.  Inconvenientes presentados:  No contar con el contrato de transporte  de muestras a lo largo de toda la vigencia,  lo cual  impacta la programacion de cronogramas y la planificacion analitica del LMAB., así mismo se han presentado rechazos de muestras por no cumplir con las condiciones de tiempo y temperatura.
3. Plan de accion para la mejora: Se  ajusto meta POA, reprogramaron cronogramas,  se dio aviso a la DAB de los rechazos presentados en las muestras para que se realice socialización de la situacion y se corrija por parte de los GTT y la empresa de transporte, segun corresponda. </v>
      </c>
      <c r="R83" s="56" t="str">
        <f>+VLOOKUP($D83,'[1]Análisis Of. Laboratorio'!$A$7:$BD$26,R$11,0)</f>
        <v xml:space="preserve">1.  Resultados Alcanzados a la fecha: Para el  cuarto   trimestre se analizaron  303 muestras   provenientes  del proyecto PINES para un total en el año de 330 muestras .
2. Inconvenientes presentados: el principal inconveniente presentado en el 2022 fue el incumplimiento de los planes de muestreo por la falta del contrato de transporte de muestras, ocasionando que la operación analítica se concentrará en el último trimestre del año. Así mismo se han presentado rechazos de muestras por no cumplir con las condiciones de tiempo y temperatura.
3. Plan de accion para la mejora: Se solicitó controles de cambio para la disminución del la meta establecida en el   POA.   Mediante correos electrónico se dió aviso a la DAB de los rechazos presentados en las muestras para que se realice socializacion de la situacion y se tomen los correctivos que correspondan.  </v>
      </c>
    </row>
    <row r="84" spans="1:18" s="57" customFormat="1" ht="23.25" customHeight="1" x14ac:dyDescent="0.2">
      <c r="A84" s="47" t="str">
        <f>+VLOOKUP($D84,'[1]Of. Laboratorio'!$A$6:$BC$26,A$11,0)</f>
        <v>OL07</v>
      </c>
      <c r="B84" s="48" t="str">
        <f t="shared" si="2"/>
        <v>1</v>
      </c>
      <c r="C84" s="48" t="str">
        <f t="shared" si="3"/>
        <v>1</v>
      </c>
      <c r="D84" s="60" t="s">
        <v>98</v>
      </c>
      <c r="E84" s="50" t="str">
        <f>+VLOOKUP($D84,'[1]POA-2022'!$B$9:$E$247,2,0)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4" s="49" t="str">
        <f>+VLOOKUP($D84,'[1]POA-2022'!$B$9:$E$247,3,0)</f>
        <v>Estatus Sanitario</v>
      </c>
      <c r="G84" s="50" t="str">
        <f>+VLOOKUP($D84,'[1]POA-2022'!$B$9:$E$247,4,0)</f>
        <v>4 Mejorar  el desarrollo y mantenimiento de la seguridad sanitaria del país</v>
      </c>
      <c r="H84" s="69" t="str">
        <f>+VLOOKUP($D84,'[1]Of. Laboratorio'!$A$6:$BD$26,H$11,0)</f>
        <v>1. Fortalecimiento de IVC de los Productos Competencia del Invima</v>
      </c>
      <c r="I84" s="66" t="str">
        <f>+VLOOKUP($D84,'[1]Of. Laboratorio'!$A$6:$BD$26,I$11,0)</f>
        <v>Oficina de Laboratorios</v>
      </c>
      <c r="J84" s="66" t="str">
        <f>+VLOOKUP($D84,'[1]Of. Laboratorio'!$A$6:$BD$26,J$11,0)</f>
        <v xml:space="preserve">Atender y gestionar las diferentes solicitudes de análisis de los productos competencia del INVIMA, requeridas por las direcciones misionales y reportar sus resultados del Laboratorio de OGM </v>
      </c>
      <c r="K84" s="66" t="str">
        <f>+VLOOKUP($D84,'[1]Of. Laboratorio'!$A$6:$BD$26,K$11,0)</f>
        <v>Verificar  el cumplimiento de la normatividad vigente para la toma de decisiones oportuna y brindar apoyo en el desarrollo de los planes, proyectos y programas de las diferentes Direcciones misionales.</v>
      </c>
      <c r="L84" s="67">
        <f>+VLOOKUP($D84,'[1]Of. Laboratorio'!$A$6:$BD$26,L$11,0)</f>
        <v>500</v>
      </c>
      <c r="M84" s="67">
        <f>+VLOOKUP($D84,'[1]Of. Laboratorio'!$A$6:$BD$26,M$11,0)</f>
        <v>500</v>
      </c>
      <c r="N84" s="58">
        <f>+VLOOKUP($D84,'[1]Of. Laboratorio'!$A$6:$BD$26,N$11,0)</f>
        <v>1</v>
      </c>
      <c r="O84" s="56" t="str">
        <f>+VLOOKUP($D84,'[1]Análisis Of. Laboratorio'!$A$7:$BD$26,O$11,0)</f>
        <v>1. Resultados Alcanzados a la fecha: Durante el primer trimestre de año 2022 el Laboratorio de Organismos Genéticamente Modificados emitió informes de 48 muestras que corresponden al 12% de la meta establecida para la vigencia.
2. Inconvenientes presentados: La principal dificultad presentada durante la vigencia fue el ataque cibernético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
      <c r="P84" s="56" t="str">
        <f>+VLOOKUP($D84,'[1]Análisis Of. Laboratorio'!$A$7:$BD$26,P$11,0)</f>
        <v>1. Resultados Alcanzados a la Fecha: Durante el primer semestre de año el Laboratorio de OGM ha realizado el análisis de 166 muestras, lo que equivale a 42% de avance de la meta establecida inicialmente.
2. Inconvenientes presentados: La principal dificultad presentada durante la vigencia fue el ataque cibernético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
      <c r="Q84" s="56" t="str">
        <f>+VLOOKUP($D84,'[1]Análisis Of. Laboratorio'!$A$7:$BD$26,Q$11,0)</f>
        <v xml:space="preserve">1.  Resultados Alcanzados a la fecha: Se atendieron 208 solicitudes de análisis representando un aumento significativo frente al trimestre inmediatamente anterior y por encima de la capacidad instalada. Esto se debió principalmente a la gestión realizada con la DAB para que siguieran llegando las muestras independiente de la entrada en operación del contrato de muestra secas. La mayoría de muestras llegaron agrupadas ya que los envíos les llegaban al Grupo de Riesgos Químicos de la DAB y ellos las traían al laboratorio, lo cual generó lotes de análisis grandes los cuales se lograron manejar. 
2.  Inconvenientes presentados:	No se presentaron inconvenientes.
3. Plan de accion para la mejora: 	No aplican acciones de mejora. </v>
      </c>
      <c r="R84" s="56" t="str">
        <f>+VLOOKUP($D84,'[1]Análisis Of. Laboratorio'!$A$7:$BD$26,R$11,0)</f>
        <v>1. Resultados Alcanzados a la Fecha: Durante la vigencia 2022 el Laboratorio de OGM realizó el análisis de 500 muestras.
2. Inconvenientes presentados: La principal dificultad presentada durante la vigencia fueron los ataques cibernéticos que sufrió la entidad, en donde se vieron afectadas todas las plataforma empleadas en el Instituto, entre ellos el Sistema de Información de los Laboratorios - SiLab.
3. Acciones de Mejora si aplican:  Se  siguieron los planes de contingencia descritos en los procedimientos del SGL.</v>
      </c>
    </row>
    <row r="85" spans="1:18" s="57" customFormat="1" ht="23.25" customHeight="1" x14ac:dyDescent="0.2">
      <c r="A85" s="47" t="str">
        <f>+VLOOKUP($D85,'[1]Of. Laboratorio'!$A$6:$BC$26,A$11,0)</f>
        <v>OL08</v>
      </c>
      <c r="B85" s="48" t="str">
        <f t="shared" si="2"/>
        <v>1</v>
      </c>
      <c r="C85" s="48" t="str">
        <f t="shared" si="3"/>
        <v>1</v>
      </c>
      <c r="D85" s="60" t="s">
        <v>99</v>
      </c>
      <c r="E85" s="50" t="str">
        <f>+VLOOKUP($D85,'[1]POA-2022'!$B$9:$E$247,2,0)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5" s="49" t="str">
        <f>+VLOOKUP($D85,'[1]POA-2022'!$B$9:$E$247,3,0)</f>
        <v>Estatus Sanitario</v>
      </c>
      <c r="G85" s="50" t="str">
        <f>+VLOOKUP($D85,'[1]POA-2022'!$B$9:$E$247,4,0)</f>
        <v>4 Mejorar  el desarrollo y mantenimiento de la seguridad sanitaria del país</v>
      </c>
      <c r="H85" s="69" t="str">
        <f>+VLOOKUP($D85,'[1]Of. Laboratorio'!$A$6:$BD$26,H$11,0)</f>
        <v>1. Fortalecimiento de IVC de los Productos Competencia del Invima</v>
      </c>
      <c r="I85" s="66" t="str">
        <f>+VLOOKUP($D85,'[1]Of. Laboratorio'!$A$6:$BD$26,I$11,0)</f>
        <v>Oficina de Laboratorios</v>
      </c>
      <c r="J85" s="66" t="str">
        <f>+VLOOKUP($D85,'[1]Of. Laboratorio'!$A$6:$BD$26,J$11,0)</f>
        <v>Atender y gestionar las diferentes solicitudes de análisis de los productos competencia del INVIMA, requeridas por las direcciones misionales y reportar sus resultados Microbiología de Productos farmacéuticos y Otras Tecnologías</v>
      </c>
      <c r="K85" s="66" t="str">
        <f>+VLOOKUP($D85,'[1]Of. Laboratorio'!$A$6:$BD$26,K$11,0)</f>
        <v>Verificar  el cumplimiento de la normatividad vigente para la toma de decisiones oportuna y brindar apoyo en el desarrollo de los planes, proyectos y programas de las diferentes Direcciones misionales.</v>
      </c>
      <c r="L85" s="67">
        <f>+VLOOKUP($D85,'[1]Of. Laboratorio'!$A$6:$BD$26,L$11,0)</f>
        <v>335</v>
      </c>
      <c r="M85" s="67">
        <f>+VLOOKUP($D85,'[1]Of. Laboratorio'!$A$6:$BD$26,M$11,0)</f>
        <v>335</v>
      </c>
      <c r="N85" s="58">
        <f>+VLOOKUP($D85,'[1]Of. Laboratorio'!$A$6:$BD$26,N$11,0)</f>
        <v>1</v>
      </c>
      <c r="O85" s="56" t="str">
        <f>+VLOOKUP($D85,'[1]Análisis Of. Laboratorio'!$A$7:$BD$26,O$11,0)</f>
        <v xml:space="preserve">1. Resultados Alcanzados a la fecha: Durante el primer trimestre del 2022 el LMBPFOT ha analizado un total de 78 muestras que corresponde a un 17% de ejecución, durante este trimestre se terminaron de analizar las muestras del programa demuestra la calidad de medicamentos que llegaron a finales de 2021 y de igual manera se han atendido las solicitudes de análisis de los diferentes clientes.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
      <c r="P85" s="56" t="str">
        <f>+VLOOKUP($D85,'[1]Análisis Of. Laboratorio'!$A$7:$BD$26,P$11,0)</f>
        <v xml:space="preserve">1. Resultados alcanzados a la fecha: Durante el segundo trimestre del 2022 el LMBPFOT ha analizado un total de 53 muestras que corresponde a un 41% de ejecución, durante este trimestre se analizaron muestras correspondientes en su gran mayoria a vacunas, hemoderivados y aguas, solicitudes de análisis correspondientes a clientes internos y clientes externos. En lo corrido del año se han analizado un total de 131 muestras lo que equivale al 41% de ejecucion.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el cual se espera inicie  a finales del mes de julio. 
3. Acciones de Mejora (Si aplican) Se han organizado reuniones o mesas de trabajo con las direcciones misionales con el fin de reprogramar los planes de muestreo de acuerdo a la capacidad operativa de la Dirección de Operaciones Sanitarias y del Laboratorio.  
</v>
      </c>
      <c r="Q85" s="56" t="str">
        <f>+VLOOKUP($D85,'[1]Análisis Of. Laboratorio'!$A$7:$BD$26,Q$11,0)</f>
        <v>1. Resultados Alcanzados a la fecha: Durante el tercer trimestre del 2022 el LMBPFOT ha analizado un total de 37 muestras, durante este trimestre se analizaron muestras correspondientes en su gran mayoría a vacunas, hemoderivados, cosméticos, dispositivos médicos y aguas, solicitudes de análisis correspondientes a clientes internos y clientes externos. Durante lo corrido del año se han analizado un total de 168 muestras lo que equivale al 53% de ejecución. 
2. Inconvenientes presentados. El principal inconveniente presentado es el incumplimiento de los planes pactados con las direcciones de  Dispositivos médicos, medicamentos y de cosméticos, dado al atraso que se presenta en el desarrollo del proceso de contratación de transporte de muestras.
Por otra parte se han presentado atrasos en los análisis de algunas muestras debido a la demora en algunos de los procesos contractuales de reactivos e insumos. Adicionalmente, se esta presentando retrasos en el montaje de la prueba de pirógenos debido a que el bioterio del INS se encuentra en intervenciones de infraestructura, lo cual disminuye la capacidad operativa.  
3. Acciones de Mejora si aplican Se han reorganizado los programas de muestreo con las Direcciones Misionales, para determinar el inicio de la llegada de las muestras y la cantidad de muestreos que se realizaran para que el laboratorio pueda recibir, radicar y analizar, adicionalmente se están surtiendo los procesos de compras para la ejecución de contratos.
Se realiza la programación de análisis de muestras de acuerdo a la capacidad operativa del bioterio.</v>
      </c>
      <c r="R85" s="56" t="str">
        <f>+VLOOKUP($D85,'[1]Análisis Of. Laboratorio'!$A$7:$BD$26,R$11,0)</f>
        <v xml:space="preserve">1. Resultados Alcanzados a la Fecha: Durante el cuarto trimestre el LMBPFOT analizó 167 muestras, correspondientes en su gran mayoria a vacunas, hemoderivados, cosmeticos, dispositivos medicos, medicamentos; para un total de 335 muestras  a lo largo de la vigencia 2022. 
2. Inconvenientes Presentados:   el principal inconveniente presentado en el 2022 fue el incumplimiento de los planes de muestreo por la falta del contrato de transporte de muestras, ocasionando que la operación analítica se concentrará en el último trimestre del año, tiempo en el que se recibieron muestras correspondientes a los programas de las Direcciones Misionales de Medicamentos, Cosmeticos y Dispositivos Medicos. 
La sobre ejecución en la meta (156%) de este indicador, se debe al impacto que tiene el no contar con el contrato de transporte de muestras a lo largo de toda la vigencia. Resulta muy dificil realizar una planificación acertada para la operación de los laboratorios cuando solo hasta el último trimestre se cuenta con un volumen consideable de muestras para procesar, así las cosas y la incertidumbre que se tuvo a lo largo del año por la llegada de las muestras se sobre estimo la meta a cumplir. 
Adicionalmente se presentarón atrasos en los análisis de algunas muestras debido a la demora en algunos de los procesos contractuales de reactivos e insumos. Así como, retrasos en el montaje de la prueba de pirógenos debido a que el bioterio del INS se encontraba en intervenciones de infraestructura, el cual fue abierto en el último mes del año. 
3. Acciones de Mejora, si aplican: Se ajustaron los cronogramas de muestreo con las Direcciones Misionales, para determinar el inicio de la llegada de las muestras.
Se tramitó una vigencia futura para el convenio interadminsitrativo con el INS, con el fin de no interrumpir el suministro de los bienes y servicios que en virtud recibimos por parte del instituto. </v>
      </c>
    </row>
    <row r="86" spans="1:18" s="57" customFormat="1" ht="23.25" customHeight="1" x14ac:dyDescent="0.2">
      <c r="A86" s="47" t="str">
        <f>+VLOOKUP($D86,'[1]Of. Laboratorio'!$A$6:$BC$26,A$11,0)</f>
        <v>OL09</v>
      </c>
      <c r="B86" s="48" t="str">
        <f t="shared" si="2"/>
        <v>1</v>
      </c>
      <c r="C86" s="48" t="str">
        <f t="shared" si="3"/>
        <v>1</v>
      </c>
      <c r="D86" s="60" t="s">
        <v>100</v>
      </c>
      <c r="E86" s="50" t="str">
        <f>+VLOOKUP($D86,'[1]POA-2022'!$B$9:$E$247,2,0)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6" s="49" t="str">
        <f>+VLOOKUP($D86,'[1]POA-2022'!$B$9:$E$247,3,0)</f>
        <v>Estatus Sanitario</v>
      </c>
      <c r="G86" s="50" t="str">
        <f>+VLOOKUP($D86,'[1]POA-2022'!$B$9:$E$247,4,0)</f>
        <v>4 Mejorar  el desarrollo y mantenimiento de la seguridad sanitaria del país</v>
      </c>
      <c r="H86" s="69" t="str">
        <f>+VLOOKUP($D86,'[1]Of. Laboratorio'!$A$6:$BD$26,H$11,0)</f>
        <v>1. Fortalecimiento de IVC de los Productos Competencia del Invima</v>
      </c>
      <c r="I86" s="66" t="str">
        <f>+VLOOKUP($D86,'[1]Of. Laboratorio'!$A$6:$BD$26,I$11,0)</f>
        <v>Oficina de Laboratorios</v>
      </c>
      <c r="J86" s="66" t="str">
        <f>+VLOOKUP($D86,'[1]Of. Laboratorio'!$A$6:$BD$26,J$11,0)</f>
        <v>Atender y gestionar las diferentes solicitudes de análisis de los productos competencia del INVIMA, requeridas por las direcciones misionales y reportar sus resultados del laboratorio de productos farmacéuticos  Fisicoquímico de  productos farmacéuticos y Otras Tecnología</v>
      </c>
      <c r="K86" s="66" t="str">
        <f>+VLOOKUP($D86,'[1]Of. Laboratorio'!$A$6:$BD$26,K$11,0)</f>
        <v>Verificar  el cumplimiento de la normatividad vigente para la toma de decisiones oportuna y brindar apoyo en el desarrollo de los planes, proyectos y programas de las diferentes Direcciones misionales.</v>
      </c>
      <c r="L86" s="67">
        <f>+VLOOKUP($D86,'[1]Of. Laboratorio'!$A$6:$BD$26,L$11,0)</f>
        <v>307</v>
      </c>
      <c r="M86" s="67">
        <f>+VLOOKUP($D86,'[1]Of. Laboratorio'!$A$6:$BD$26,M$11,0)</f>
        <v>307</v>
      </c>
      <c r="N86" s="58">
        <f>+VLOOKUP($D86,'[1]Of. Laboratorio'!$A$6:$BD$26,N$11,0)</f>
        <v>1</v>
      </c>
      <c r="O86" s="56" t="str">
        <f>+VLOOKUP($D86,'[1]Análisis Of. Laboratorio'!$A$7:$BD$26,O$11,0)</f>
        <v xml:space="preserve">1. Resultados Alcanzados a la fecha:  Durante la vigencia 2022 el LFQPFOT ha analizado un total de 94 muestras que corresponde a un 19% de ejecución, las cuales obedecen principalmente a solicitudes realizadas por el Ministerio de Salud y Protección Social durante la vigencia 2021, que no habían sido posible realizar debido a la falta de los estándares; además de las muestras del programa de Demuestra la Calidad de medicamentos de la vigencia anterior.
2. Inconvenientes presentados:  El principal inconveniente presentado es el incumplimiento de los planes pactados con las direcciones de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
      <c r="P86" s="56" t="str">
        <f>+VLOOKUP($D86,'[1]Análisis Of. Laboratorio'!$A$7:$BD$26,P$11,0)</f>
        <v xml:space="preserve">1. Resultados alcanzados a la fecha: Durante el primer semestre del 2022 el LFQPFOT ha analizado un total de 155 muestras que corresponde a un 38% de ejecución. El Laboratorio ha dado prioridad a las muestras recibidas de los programas de Demuestra la Calidad de Medicamentos 2021, las muestras del Ministerio de Salud y los productos biológicos (vacunas).
2. Inconvenientes presentados: El principal inconveniente presentado es el incumplimiento de los planes pactados con las direcciones de  medicamentos y de cosméticos, dado al atraso que se presenta en el desarrollo del proceso de contratación de transporte de muestras.  
 3. Acciones de Mejora (Si aplican): Se han organizado reuniones o mesas de trabajo con las direcciones misionales con el fin de reprogramar los planes de muestreo de acuerdo a la capacidad operativa de la Dirección de Operaciones Sanitarias y del Laboratorio.  
</v>
      </c>
      <c r="Q86" s="56" t="str">
        <f>+VLOOKUP($D86,'[1]Análisis Of. Laboratorio'!$A$7:$BD$26,Q$11,0)</f>
        <v xml:space="preserve">1. Resultados Alcanzados a la fecha: Durante el tercer trimestre del 2022 el Laboratorio Fisicoquímico de Productos Farmacéuticos ha analizado y reportado un total de 29 muestras. En este trimestre se han analizado muestras de Ministerio de Salud, Vacunas, Sueros Antiofídicos, Cosméticos y Medicamentos remitidos por las Direcciones Misionales. 
Sin embargo, en lo corrido del año se han analizado un total de 184 muestras, que equivale a un 46% de la meta planteada para la vigencia 2022. 
2. Inconvenientes presentados: El principal inconveniente presentado es el incumplimiento de los planes pactados con las direcciones de  medicamentos y de cosméticos, dado al atraso que se presenta en el desarrollo del proceso de contratación de transporte de muestras. En el tercer trimestre,  se dio inicio a la recepción de muestras correspondientes a los programas de las Direccipon Misional de Cosméticos. 
Adicionalmente, se  ha presentado retraso para el análisis de algunas muestras, por los resultados obtenidos en las pruebas realizadas a las columnas cromatográficas adquiridas en la vigencias 2021, dado que no cumplen  con las características del system suitability, por lo que se esta solicitando al proveedor una solución en virtud de la garantía para dicha adquisición.
También se presenta retrasos en el análisis de muestras para la determinación de perfiles de solubilidad, dado que los procesos contractuales de la adquisición de medios isotérmicos ha tenido una serie de dificultades que no han permitido la adquisición del  agitador orbital.
3. Acciones de Mejora si aplican: Se han organizado reuniones o mesas de trabajo con las direcciones misionales con el fin de reprogramar los planes de muestreo de acuerdo a la capacidad operativa de la Dirección de Operaciones Sanitarias y del Laboratorio.  </v>
      </c>
      <c r="R86" s="56" t="str">
        <f>+VLOOKUP($D86,'[1]Análisis Of. Laboratorio'!$A$7:$BD$26,R$11,0)</f>
        <v xml:space="preserve">1. Resultados alcanzados a la fecha: Durante el cuarto trimestre del 2022 el LFQPFOT analizó un total de 123 muestras,  correspondientes  a vacunas, productos cosmeticos, medicamentos , productos fitoterapéuticos , solicitudes de análisis correspondientes fiscalía, Dirección de Medicamentos, Dirección de Cosméticos y Laboratorio de Productos Biológicos. Durante el año se analizaron un total de 307 muestras . 
2. Inconvenientes presentados: El principal inconveniente presentado es el incumplimiento de los planes pactados con las direcciones de  medicamentos y de cosméticos, dado el atraso que se presentó en el desarrollo del proceso de contratación de transporte de muestras, ocasionando que en el último trimestre del año se analizaran el 47% de las muestras de todo el año, afectando de esta manera la planificación de las actividades del laboratorio. 
Además, la capacidad del laboratorio se ve limitada por el retraso en la ejecución del contrato de la adquisición de estándares, dado que este se llevo a cabo en los dos últimos meses del año.
3. Acciones de Mejora si aplican: Se organizaron reuniones o mesas de trabajo con las direcciones misionales con el fin de reprogramar los planes de muestreo de acuerdo a la capacidad operativa de la Dirección de Operaciones Sanitarias y del Laboratorio.  </v>
      </c>
    </row>
    <row r="87" spans="1:18" s="57" customFormat="1" ht="23.25" customHeight="1" x14ac:dyDescent="0.2">
      <c r="A87" s="47" t="str">
        <f>+VLOOKUP($D87,'[1]Of. Laboratorio'!$A$6:$BC$26,A$11,0)</f>
        <v>OL10</v>
      </c>
      <c r="B87" s="48" t="str">
        <f t="shared" si="2"/>
        <v>1</v>
      </c>
      <c r="C87" s="48" t="str">
        <f t="shared" si="3"/>
        <v>1</v>
      </c>
      <c r="D87" s="60" t="s">
        <v>101</v>
      </c>
      <c r="E87" s="50" t="str">
        <f>+VLOOKUP($D87,'[1]POA-2022'!$B$9:$E$247,2,0)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7" s="49" t="str">
        <f>+VLOOKUP($D87,'[1]POA-2022'!$B$9:$E$247,3,0)</f>
        <v>Estatus Sanitario</v>
      </c>
      <c r="G87" s="50" t="str">
        <f>+VLOOKUP($D87,'[1]POA-2022'!$B$9:$E$247,4,0)</f>
        <v>4 Mejorar  el desarrollo y mantenimiento de la seguridad sanitaria del país</v>
      </c>
      <c r="H87" s="69" t="str">
        <f>+VLOOKUP($D87,'[1]Of. Laboratorio'!$A$6:$BD$26,H$11,0)</f>
        <v>1. Fortalecimiento de IVC de los Productos Competencia del Invima</v>
      </c>
      <c r="I87" s="66" t="str">
        <f>+VLOOKUP($D87,'[1]Of. Laboratorio'!$A$6:$BD$26,I$11,0)</f>
        <v>Oficina de Laboratorios</v>
      </c>
      <c r="J87" s="66" t="str">
        <f>+VLOOKUP($D87,'[1]Of. Laboratorio'!$A$6:$BD$26,J$11,0)</f>
        <v>Atender y gestionar las diferentes solicitudes de análisis de los productos competencia del INVIMA, requeridas por las direcciones misionales y reportar sus resultados Dispositivos médicos</v>
      </c>
      <c r="K87" s="66" t="str">
        <f>+VLOOKUP($D87,'[1]Of. Laboratorio'!$A$6:$BD$26,K$11,0)</f>
        <v>Verificar  el cumplimiento de la normatividad vigente para la toma de decisiones oportuna y brindar apoyo en el desarrollo de los planes, proyectos y programas de las diferentes Direcciones misionales.</v>
      </c>
      <c r="L87" s="67">
        <f>+VLOOKUP($D87,'[1]Of. Laboratorio'!$A$6:$BD$26,L$11,0)</f>
        <v>57</v>
      </c>
      <c r="M87" s="67">
        <f>+VLOOKUP($D87,'[1]Of. Laboratorio'!$A$6:$BD$26,M$11,0)</f>
        <v>57</v>
      </c>
      <c r="N87" s="58">
        <f>+VLOOKUP($D87,'[1]Of. Laboratorio'!$A$6:$BD$26,N$11,0)</f>
        <v>1</v>
      </c>
      <c r="O87" s="56" t="str">
        <f>+VLOOKUP($D87,'[1]Análisis Of. Laboratorio'!$A$7:$BD$26,O$11,0)</f>
        <v>1. Resultados Alcanzados a la fecha: Durante el primer trimestre no se realizaron análisis de muestras, dado el ataque cibernetico del que fue victima el Invima, el Laboratorio presentó ensayos represados cuya trazabilidad se encuentra en el aplicativo SiLab, situación que fue notificada y aceptada por la Dirección de Dispositivos Médicos, así mismo se notificó a ellos el daño en los sistemas de cómputo asociados a Equipos de Ensayo que impiden el procesamiento de muestras.
2. Inconvenientes presentados:  Indisponibilidad de las heramientas tecnológicas establecidas en la institución ocasionado por el ataque cibernético, lo que dificulto el acceso y uso de los computadores, además del uso de plataformas, software y equipos analíticos. Adicionalmente, se presenta retrasos en el proceso pre-contractual del Servicio de Transporte de Muestras lo que genera disminución en la cantidad de Muestras a Recibir por el Programa Demuestra de Dispositivos Médicos.
3. Acciones de Mejora si aplican:  La Oficina de Tecnologías de la Información junto con Soporte Técnologico, han realizado actividades como: formateo y configuración de los equipos de computo afectados (Office, Antivirus,internet,etc), recuperación de información del Software Enersol, instalación de los Software de Ensayos. Adicionalmente, seactivaron los planes de contigencia establecidos dentro de los procedimientos, se han contactado a los proveedores de los equipos para solicitar soporte en la reinstalación de los software correspondientes y se empezó a incorporar la información propia del Laboratorio a través de SharePoint . Por otro lado, a Finales de Marzo se empezaron a realizar Verificaciones de los Equipos de Ensayo para confirmar su correcto funcionamiento. Por último, con las Direcciones Misionales se está evaluando la cantidad y la programación de toma de muestras de 2022.</v>
      </c>
      <c r="P87" s="56" t="str">
        <f>+VLOOKUP($D87,'[1]Análisis Of. Laboratorio'!$A$7:$BD$26,P$11,0)</f>
        <v>1. Resultados Alcanzados a la fecha: Durante el primer semestre del año se han analizado un total de 20 muestras, las cuales en su mayoria corresponden a las muestras que se encontraban represadas del programa de Demuestra la Calidad 2021 y que no pudieron ser analizadas durante los primeros meses debido a la indisponibilidad de los software de los equipos analíticos ocasionado por el ataque cibernético.
2. Inconvenientes presentados: Indisponibilidad de las heramientas tecnológicas establecidas en la institución ocasionado por el ataque cibernético, lo que dificulto el acceso y uso de los computadores, además del uso de plataformas, software y equipos analíticos. Adicionalmente, se presenta retrasos en el proceso pre-contractual del Servicio de Transporte de Muestras lo que genera disminución en la cantidad de Muestras a Recibir por el Programa Demuestra de Dispositivos Médicos.
3. Acciones de Mejora si aplican: Se ejecutaron los planes de contigencia establecidos dentro de los procedimientos. Asi mismo, en el marco de la estrategia de recuperación documental del SGL, dada la no disponibilidaad del gestor documental en se suite, se usaron herramientas disponibles (share point) para el almacenamiento de los documentos recuperados.
Se culminaron las Verificaciones de los Equipos de Ensayo para confirmar su correcto funcionamiento y así empezar con el  procesamiento de muestras con los planes de contingencia. 
Se ajusto con las Direcciones Misionales la cantidad y la programación de toma de muestras de 2022.</v>
      </c>
      <c r="Q87" s="56" t="str">
        <f>+VLOOKUP($D87,'[1]Análisis Of. Laboratorio'!$A$7:$BD$26,Q$11,0)</f>
        <v>1. Resultados Alcanzados a la fecha: Durante el tercer  trimestre se realizó análisis de muestras interlaboratorios de condones (7 muestras), guantes (6 muestras) y jeringas (10 muestras).
2. Inconvenientes presentados: No se cuenta con servicio de Transporte de Muestras lo que generó disminución en la cantidad de Muestras a Recibir por el Programa Demuestra de Dispositivos Médicos.
3. Acciones de Mejora si aplican: Se realizaron reuniones tripartitas con el fin de evaluar alternativas para la entrega de las muestras recogidas en los meses de julio a agosto, de las cuales solo se recibieron muestras provenientes de Bogota, por lo cual se solicitó un control de cambios en la meta establecida en el  POA.</v>
      </c>
      <c r="R87" s="56" t="str">
        <f>+VLOOKUP($D87,'[1]Análisis Of. Laboratorio'!$A$7:$BD$26,R$11,0)</f>
        <v>1. Resultados Alcanzados a la fecha: Durante el cuarto  trimestre se realizó análisis de muestras del programa demuestra la calidad distribuido así:suturas (9 muestras) y jeringas (5 muestras), para un Total de 14 muestras. Analizando un total de 57 muestras a lo largo de la vigencia.
2. Inconvenientes presentados: Indisponibilidad de las heramientas tecnológicas establecidas en la institución ocasionado por los ataques cibernéticos, lo que dificulto el acceso y uso de los computadores, además del uso de plataformas. Cabe Señalar que gran parte delos equipos analíticos fueron puestos fuera de servicio debido a los ataques cibernéticos. 
Adicionalmente, la falta de contrato de transporte de muestras que ocasionó la solicitud de la disminución en la meta del indicador. 
3. Acciones de Mejora si aplican: Se continuaron con los planes de contigencia establecidos dentro de los procedimientos en los casos que no requerían software de equipos.
Se realizaron reuniones tripartitas con el fin de evaluar alternativas para la entrega de las muestras recogidas en los meses de julio a agosto, de las cuales solo se recibieron muestras provenientes de Bogota.</v>
      </c>
    </row>
    <row r="88" spans="1:18" s="57" customFormat="1" ht="23.25" customHeight="1" x14ac:dyDescent="0.2">
      <c r="A88" s="47" t="str">
        <f>+VLOOKUP($D88,'[1]Of. Laboratorio'!$A$6:$BC$26,A$11,0)</f>
        <v>OL11</v>
      </c>
      <c r="B88" s="48" t="str">
        <f t="shared" si="2"/>
        <v>1</v>
      </c>
      <c r="C88" s="48" t="str">
        <f t="shared" si="3"/>
        <v>1</v>
      </c>
      <c r="D88" s="60" t="s">
        <v>102</v>
      </c>
      <c r="E88" s="50" t="str">
        <f>+VLOOKUP($D88,'[1]POA-2022'!$B$9:$E$247,2,0)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8" s="49" t="str">
        <f>+VLOOKUP($D88,'[1]POA-2022'!$B$9:$E$247,3,0)</f>
        <v>Estatus Sanitario</v>
      </c>
      <c r="G88" s="50" t="str">
        <f>+VLOOKUP($D88,'[1]POA-2022'!$B$9:$E$247,4,0)</f>
        <v>4 Mejorar  el desarrollo y mantenimiento de la seguridad sanitaria del país</v>
      </c>
      <c r="H88" s="69" t="str">
        <f>+VLOOKUP($D88,'[1]Of. Laboratorio'!$A$6:$BD$26,H$11,0)</f>
        <v>1. Fortalecimiento de IVC de los Productos Competencia del Invima</v>
      </c>
      <c r="I88" s="66" t="str">
        <f>+VLOOKUP($D88,'[1]Of. Laboratorio'!$A$6:$BD$26,I$11,0)</f>
        <v>Oficina de Laboratorios</v>
      </c>
      <c r="J88" s="66" t="str">
        <f>+VLOOKUP($D88,'[1]Of. Laboratorio'!$A$6:$BD$26,J$11,0)</f>
        <v>Emitir conceptos de lotes de productos biológicos.</v>
      </c>
      <c r="K88" s="66" t="str">
        <f>+VLOOKUP($D88,'[1]Of. Laboratorio'!$A$6:$BD$26,K$11,0)</f>
        <v>Verificar  el cumplimiento de la normatividad vigente para la toma de decisiones oportuna y brindar apoyo en el desarrollo de los planes, proyectos y programas de las diferentes Direcciones misionales.</v>
      </c>
      <c r="L88" s="67">
        <f>+VLOOKUP($D88,'[1]Of. Laboratorio'!$A$6:$BD$26,L$11,0)</f>
        <v>523</v>
      </c>
      <c r="M88" s="67">
        <f>+VLOOKUP($D88,'[1]Of. Laboratorio'!$A$6:$BD$26,M$11,0)</f>
        <v>523</v>
      </c>
      <c r="N88" s="58">
        <f>+VLOOKUP($D88,'[1]Of. Laboratorio'!$A$6:$BD$26,N$11,0)</f>
        <v>1</v>
      </c>
      <c r="O88" s="56" t="str">
        <f>+VLOOKUP($D88,'[1]Análisis Of. Laboratorio'!$A$7:$BD$26,O$11,0)</f>
        <v>1. Resultados Alcanzados a la fecha:  Se han emitido 139 conceptos de liberación de lote equivalentes al 21% analizados de acuerdo con lo programado para el año 2022, lo cual representa resultados satisfactorios en el desarrollo analítico de las muestras en el laboratorio.
Para las vacunas se han liberado 82 lotes que corresponden a 5.604.878 dosis, los cuales corresponden a dosis administradas por Programa de Inmunización Ampliada (PAI) y comercializadores privados. Para los hemoderivados se han liberado 55 lotes que corresponden a 217.078 unidades para pacientes que presentan patología asociada con hemostasia; y para los sueros se han liberado 2 lotes que corresponde a 19.278 dosis.
2. Inconvenientes presentados:  La principal dificultad presentada durante el primer trimestre fue el ataque cibernético que sugfrió a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La Oficina de Atención al Ciudadano estableció las herramientas necesarias para la radicación de las solicitudes y envió de la documentación allegada por el cliente para la revisión y análisis de productos biológicos. Adicionalmente, se activaron los planes de contingencia establecidos dentro del Sistema de Gestión de los Laboratorios.</v>
      </c>
      <c r="P88" s="56" t="str">
        <f>+VLOOKUP($D88,'[1]Análisis Of. Laboratorio'!$A$7:$BD$26,P$11,0)</f>
        <v>1. Resultados Alcanzados a la fecha: Se han emitido 295 conceptos de liberación de lote equivalentes al 45% de avance de lo establecido como meta para la vigencia.
Para las vacunas se han liberado 178 lotes que corresponden a 16.231.887 dosis, los cuales corresponden a dosis administradas por Programa de Inmunización Ampliada (PAI) y comercializadores privados. Para los hemoderivados se han liberado 115 lotes que corresponden a 394.874 unidades para pacientes que presentan patología asociada con hemostasia; y para los sueros se han liberado 2 lotes que corresponde a 19.278 dosis
2. Inconvenientes presentados: en el mes de junio se reiteró a los fabricantes y/o distribuidores dar cumplimiento a los lineamientos estipulados en la Primera Mesa de Unificación de Criterios 2021. Apostilla y legalización de documentos de origen extranjero, y al concepto emitido por la Agencia Nacional de Defensa Jurídica del Estado de marzo 15 de 2022, lo cual no permitió emitir los certificados de liberación de lote de productos biológicos radicados en el mes de junio, aunque estos se encuentran dentro de los tiempos de oportunidad; pero si puede verse afectado en el mes de julio; ya que la traducción y/o apostilla de los documentos sometidos a liberación de lote pueden tardar aproximadamente dos meses. 
3. Acciones de Mejora si aplican: se han atendido inquietudes de los fabricantes y/o distribuidores con el area de jurídica a través de reuniones, correos y llamadas telefónicas con respecto al cumplimiento de los lineamientos de apostilla y legalización de documentos.</v>
      </c>
      <c r="Q88" s="56" t="str">
        <f>+VLOOKUP($D88,'[1]Análisis Of. Laboratorio'!$A$7:$BD$26,Q$11,0)</f>
        <v xml:space="preserve">1. Resultados Alcanzados a la fecha: Se han emitido 370 conceptos de liberación de lote equivalentes al 57% de acuerdo con lo programado para el año 2022, lo cual representa resultados satisfactorios en el desarrollo analítico de las muestras en el laboratorio.
Para las vacunas se han liberado 207 lotes que corresponden a 17.697.039 dosis, los cuales corresponden a dosis administradas por Programa de Inmunización Ampliada (PAI) y comercializadores privados. Para los hemoderivados se han liberado 158 lotes que corresponden a 500.277 unidades para pacientes que presentan patología asociada con hemostasia; y para los sueros se han liberado 5 lotes que corresponde a 48.582 dosis
2. Inconvenientes presentados: la principal dificultad presentada durante los meses de julio y agosto fue el rechazó de las solicitudes realizadas por los fabricantes y/o distribuidores para dar cumplimiento a los lineamientos estipulados en la Primera Mesa de Unificación de Criterios 2021. Apostilla y legalización de documentos de origen extranjero, y al concepto emitido por la Agencia Nacional de Defensa Jurídica del Estado de marzo 15 de 2022, los tiempos que tarda el trámite de traducción, apostille y legalización de documentos de origen extranjero en los diferentes paises donde se fabrican los productos biológicos son prolongados, lo que incide en los tiempos de liberación y/o emisión de los mismos. Estos documentos oficiales son requisito para la liberación y/o emisión de conceptos de calidad de productos biológicos, es decir, una vez alleguen estos y cumplan con los requerimientos, se procede a la emisión de los conceptos y/o certificados respectivos.
3. Acciones de Mejora si aplican:  a traves de diferentes mesas técnicas con la Oficina de jurídica, se acordó  que cada fabricante y/o distribuidor allegara carta de compromiso manifestando que el trámite de apostille de documentos públicos se estaba adelantando y que una vez se tuvieran dichos documentos apostillados, se enviarian al laboratorio. De esta forma, la liberación de lote por parte del LPB podría realizarse una vez allegada la carta de compromiso, con el fin de evitar el desabastecimiento de este tipo de productos en el país.
</v>
      </c>
      <c r="R88" s="56" t="str">
        <f>+VLOOKUP($D88,'[1]Análisis Of. Laboratorio'!$A$7:$BD$26,R$11,0)</f>
        <v>1. Resultados Alcanzados a la Fecha: En el año 2022  se emitieron 523 conceptos de liberación equivalentes al 105 % analizados de acuerdo con lo programado, cuya meta eran 500; lo cual representa resultados satisfactorios en la actividad de liberación de lote. La meta sobrepasó el 105% debido a que algunos fabricantes y/o distribuidores allegaron los documentos requeridos para la liberación de lote, referente a traducción oficial y apostille dando cumplimiento a la mesa de unificación de criterios.
La liberacion de lote de los productos biológicos se distribuye de la siguiente manera: 
Para las vacunas se liberaron 284 lotes que corresponden a 23.868.676 dosis, los cuales corresponden a dosis administradas por Programa de Inmunización Ampliada (PAI) y comercializadores privados. Para los hemoderivados se liberaron 234 lotes que corresponden a 671.991 unidades para pacientes que presentan patología asociada con hemostasia; y para los sueros se liberaron 5 lotes que corresponde a 48.582 dosis
2. Inconvenientes presentados: la principal dificultad presentada en los meses de julio y agosto fue el rechazo de las solicitudes presentadas por los fabricantes y/o distribuidores atendiendo que no daban cumplimiento a los lineamientos estipulados en la Primera Mesa de Unificación de Criterios 2021: Apostilla y legalización de documentos de origen extranjero, como tampoco al concepto emitido por la Agencia Nacional de Defensa Jurídica del Estado de marzo 15 de 2022. 
3. Acciones de mejora:  a traves de diferentes mesas técnicas con la Oficina de jurídica, se acordó  que cada fabricante y/o distribuidor allegaría carta de compromiso manifestando que el trámite de apostille de documentos públicos se estaba adelantando y que una vez se tuvieran dichos documentos apostillados, se enviarian al laboratorio. De esta forma, la liberación de lote por parte del LPB podría realizarse una vez allegada la carta de compromiso, con el fin de evitar el desabastecimiento de este tipo de productos en el país.</v>
      </c>
    </row>
    <row r="89" spans="1:18" s="57" customFormat="1" ht="23.25" customHeight="1" x14ac:dyDescent="0.2">
      <c r="A89" s="47" t="str">
        <f>+VLOOKUP($D89,'[1]Of. Laboratorio'!$A$6:$BC$26,A$11,0)</f>
        <v>OL12</v>
      </c>
      <c r="B89" s="48" t="str">
        <f t="shared" si="2"/>
        <v>1</v>
      </c>
      <c r="C89" s="48" t="str">
        <f t="shared" si="3"/>
        <v>1</v>
      </c>
      <c r="D89" s="60" t="s">
        <v>103</v>
      </c>
      <c r="E89" s="50" t="str">
        <f>+VLOOKUP($D89,'[1]POA-2022'!$B$9:$E$247,2,0)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9" s="49" t="str">
        <f>+VLOOKUP($D89,'[1]POA-2022'!$B$9:$E$247,3,0)</f>
        <v>Estatus Sanitario</v>
      </c>
      <c r="G89" s="50" t="str">
        <f>+VLOOKUP($D89,'[1]POA-2022'!$B$9:$E$247,4,0)</f>
        <v>4 Mejorar  el desarrollo y mantenimiento de la seguridad sanitaria del país</v>
      </c>
      <c r="H89" s="69" t="str">
        <f>+VLOOKUP($D89,'[1]Of. Laboratorio'!$A$6:$BD$26,H$11,0)</f>
        <v>1. Fortalecimiento de IVC de los Productos Competencia del Invima</v>
      </c>
      <c r="I89" s="66" t="str">
        <f>+VLOOKUP($D89,'[1]Of. Laboratorio'!$A$6:$BD$26,I$11,0)</f>
        <v>Oficina de Laboratorios</v>
      </c>
      <c r="J89" s="66" t="str">
        <f>+VLOOKUP($D89,'[1]Of. Laboratorio'!$A$6:$BD$26,J$11,0)</f>
        <v>Emitir conceptos de lotes de productos biológicos.</v>
      </c>
      <c r="K89" s="66" t="str">
        <f>+VLOOKUP($D89,'[1]Of. Laboratorio'!$A$6:$BD$26,K$11,0)</f>
        <v>Verificar  el cumplimiento de la normatividad vigente para la toma de decisiones oportuna y brindar apoyo en el desarrollo de los planes, proyectos y programas de las diferentes Direcciones misionales.</v>
      </c>
      <c r="L89" s="67">
        <f>+VLOOKUP($D89,'[1]Of. Laboratorio'!$A$6:$BD$26,L$11,0)</f>
        <v>100</v>
      </c>
      <c r="M89" s="67">
        <f>+VLOOKUP($D89,'[1]Of. Laboratorio'!$A$6:$BD$26,M$11,0)</f>
        <v>100</v>
      </c>
      <c r="N89" s="58">
        <f>+VLOOKUP($D89,'[1]Of. Laboratorio'!$A$6:$BD$26,N$11,0)</f>
        <v>1</v>
      </c>
      <c r="O89" s="56" t="str">
        <f>+VLOOKUP($D89,'[1]Análisis Of. Laboratorio'!$A$7:$BD$26,O$11,0)</f>
        <v>1. Resultados Alcanzados a la fecha:  A la fecha se han emitido 32 conceptos de calidad para productos exentos de liberación de lote, lo que corresponde a un 32% de la meta programada para este año.  Estos productos corresponden a vitales no disponibles y a productos requeridos para el manejo de la emergencia sanitaria debido a la Covid 19.
2. Inconvenientes presentados:  La principal dificultad presentada durante el primer trimestre fue el ataque cibernético que sufrió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La Oficina de Atención al Ciudadano establecieron las herramientas necesarias para la radicación de las solicitudes y envió de la documentación allegada por el cliente para la revisión y análisis de productos biológicos. Adicionalmente, se activaron los planes de contingencia establecidos dentro del Sistema de Gestión de los Laboratorios.</v>
      </c>
      <c r="P89" s="56" t="str">
        <f>+VLOOKUP($D89,'[1]Análisis Of. Laboratorio'!$A$7:$BD$26,P$11,0)</f>
        <v xml:space="preserve">1. Resultados Alcanzados a la fecha: A la fecha se han emitido 43 conceptos de calidad para productos excentos de liberación de lote, lo que corresponde a un 43% de la meta programada para este año.  Estos productos corresponden a vitales no disponibles y a productos requeridos para dar respuesta a la emergencia sanitaria debido a la Covid 19.
2. Inconvenientes presentados: algunas solicitudes de emisión de conceptos son rechazadas debido a que el cliente radica por la oficina virtual de la página del Invima, sin aclarar que estos productos son excentos de pago, por ser de emergencia sanitaria. Una vez el cliente nos informa del rechazo del trámite se procede a consultar el trámite con la oficina de atención al ciudado, quienes realizan la  radicación respectiva por la oficina de correspondencia. Lo anterior genera reprocesos en el LPB y en la oficina de atención al ciudadano.
3. Acciones de Mejora (si aplican): Se le informa al cliente incluir lo pertinente en las obervaciones para que el trámite sea radicado.  </v>
      </c>
      <c r="Q89" s="56" t="str">
        <f>+VLOOKUP($D89,'[1]Análisis Of. Laboratorio'!$A$7:$BD$26,Q$11,0)</f>
        <v>1. Resultados Alcanzados a la fecha: A la fecha se han emitido 88 conceptos de calidad para productos excentos de liberación de lote, lo que corresponde a un 88% de la meta programada para este año.  Estos productos corresponden a vitales no disponibles y a emergencia sanitaria debido a la Covid 19.
2. Inconvenientes presentados: algunos tramites de emisión de conceptos de las vacunas contra la Covid-19  fueron asignadas al LPB para su evaluación; por parte de la DMPB, meses despues del radicado inicial realizado por el cliente. Durante este tiempo las vacunas asignadas cumplierion su vida util, por tal motivo el LPB no pudo emitir el concepto de Liberación y el radicado fue devuelto a la Dirección de Medicamentos y Productos Biológicos-DMPB. 
3. Acciones de Mejora si aplican: Se solictó al encargado de la radicacion en la DMPB que todos los trámites asociados a la emisión de conceptos de calidad se cargaran directamente a la carpeta compartida con el LPB en el menor tiempo posible</v>
      </c>
      <c r="R89" s="56" t="str">
        <f>+VLOOKUP($D89,'[1]Análisis Of. Laboratorio'!$A$7:$BD$26,R$11,0)</f>
        <v>1. Resultados Alcanzados a la fecha: Durante el 2022 se emitieron 100 Conceptos de calidad para los productos excentos de liberación de lote, equivalentes al 100% de lo programado
2. Inconvenientes presentados:  La principal dificultad presentada durante la vigencia 2022 fueron los ataques cibernéticos que sufrió la entidad, lo que ocasionó la indisponibilidad de los sistemas de información como el Sistema de Información de los Laboratorios - SiLab, Registros Sanitarios, entre otros, ocasionando demoras en la entrega de la documentación necesario para la revisión y liberación de lotes.
3. Acciones de Mejora si aplican: Reinstalación de las plataformas técnológicas que apoyan el funcionamiento insitucional como lo son SiLab, Se suite, Registros sanitarios, entre otros.</v>
      </c>
    </row>
    <row r="90" spans="1:18" s="57" customFormat="1" ht="23.25" customHeight="1" x14ac:dyDescent="0.2">
      <c r="A90" s="47" t="str">
        <f>+VLOOKUP($D90,'[1]Of. Laboratorio'!$A$6:$BC$26,A$11,0)</f>
        <v>OL13</v>
      </c>
      <c r="B90" s="48" t="str">
        <f t="shared" si="2"/>
        <v>1</v>
      </c>
      <c r="C90" s="48" t="str">
        <f t="shared" si="3"/>
        <v>1</v>
      </c>
      <c r="D90" s="60" t="s">
        <v>104</v>
      </c>
      <c r="E90" s="50" t="str">
        <f>+VLOOKUP($D90,'[1]POA-2022'!$B$9:$E$247,2,0)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0" s="49" t="str">
        <f>+VLOOKUP($D90,'[1]POA-2022'!$B$9:$E$247,3,0)</f>
        <v>Estatus Sanitario</v>
      </c>
      <c r="G90" s="50" t="str">
        <f>+VLOOKUP($D90,'[1]POA-2022'!$B$9:$E$247,4,0)</f>
        <v>4 Mejorar  el desarrollo y mantenimiento de la seguridad sanitaria del país</v>
      </c>
      <c r="H90" s="69" t="str">
        <f>+VLOOKUP($D90,'[1]Of. Laboratorio'!$A$6:$BD$26,H$11,0)</f>
        <v>1. Fortalecimiento de IVC de los Productos Competencia del Invima</v>
      </c>
      <c r="I90" s="66" t="str">
        <f>+VLOOKUP($D90,'[1]Of. Laboratorio'!$A$6:$BD$26,I$11,0)</f>
        <v>Oficina de Laboratorios</v>
      </c>
      <c r="J90" s="66" t="str">
        <f>+VLOOKUP($D90,'[1]Of. Laboratorio'!$A$6:$BD$26,J$11,0)</f>
        <v>Gestionar  Programas de Ensayos de Aptitud o Pruebas de Eficiencia   para los Laboratorios departamentales de salud pública</v>
      </c>
      <c r="K90" s="66" t="str">
        <f>+VLOOKUP($D90,'[1]Of. Laboratorio'!$A$6:$BD$26,K$11,0)</f>
        <v>Fortalecer la Red Nacional de Laboratorios  y contribuir con actividades necesarias para la implementación del Sistema de Gestión de los Laboratorios.</v>
      </c>
      <c r="L90" s="67">
        <f>+VLOOKUP($D90,'[1]Of. Laboratorio'!$A$6:$BD$26,L$11,0)</f>
        <v>4</v>
      </c>
      <c r="M90" s="67">
        <f>+VLOOKUP($D90,'[1]Of. Laboratorio'!$A$6:$BD$26,M$11,0)</f>
        <v>4</v>
      </c>
      <c r="N90" s="58">
        <f>+VLOOKUP($D90,'[1]Of. Laboratorio'!$A$6:$BD$26,N$11,0)</f>
        <v>1</v>
      </c>
      <c r="O90" s="56" t="str">
        <f>+VLOOKUP($D90,'[1]Análisis Of. Laboratorio'!$A$7:$BD$26,O$11,0)</f>
        <v>1. Resultados Alcanzados a la fecha:   Durante el primer trimestre del año se ha realizado la gestión precontractual para la adquisición de programas de ensayo de aptitud, el cual se encontraba para la revisión de la Oficina de Gestión Contractual el 14 de marzo y el cual fue ajustado teniendo en cuenta las observaciones realizadas por el abogado encargado y las propuestas allegadas por los oferentes.  
2. Inconvenientes presentados:  No aplica
3. Acciones de Mejora si aplican:  No aplica</v>
      </c>
      <c r="P90" s="56" t="str">
        <f>+VLOOKUP($D90,'[1]Análisis Of. Laboratorio'!$A$7:$BD$26,P$11,0)</f>
        <v>1. Resultados alcanzados a la fecha: Se realizó la subasta de adjudicación del proceso el 2 y 3 de junio de 2022, se adjudicaron todos los grupos e ítems solicitados, a la fecha ya se firmaron los contratos y actas de inicio correspondientes
2. Invonvenientes presentados: Demoras en el proceso contractual de revisión y aprobación del estudio previo, ajuste de fechas para participación en las rondas de Ensayos de aptitud.
3. Acciones de mejora si aplican: N.A</v>
      </c>
      <c r="Q90" s="56" t="str">
        <f>+VLOOKUP($D90,'[1]Análisis Of. Laboratorio'!$A$7:$BD$26,Q$11,0)</f>
        <v xml:space="preserve">
1. Resultados alcanzados a la fecha:  Durante el tercer trimestre fueron enviados protocolos y muestras del ensayo de aptitud:
1. Determinación de grado alcoholimétrico y Metanol en  Whisky (Agosto).
2. Análisis de parámetros microbiológicos en matriz carne en Polvo (Septiembre)
2. Inconvenientes presentados:  Se prensentó inconveniente con la importanción del ensayo de aptitud   relacionado con el patógeno E.Coli O157, dado las nuevas políticas internacionales en donde se prohibe la exportación de este tipo de productos fuera de Estados Unidos, de acuerdo con lo reportado por el Contratista AS ANALYTICAL
3. Acciones de mejora si aplican: Se informó al Grupo de Gestión Contractual la situación reportada por el contratista y nos encontramos a la espera de los lineamientos de conformidad a las normas establecidas para tal fin.</v>
      </c>
      <c r="R90" s="56" t="str">
        <f>+VLOOKUP($D90,'[1]Análisis Of. Laboratorio'!$A$7:$BD$26,R$11,0)</f>
        <v xml:space="preserve">
1. Resultados alcanzados a la fecha:  Durante el año 2022 fueron enviados cuatro (4) protocolos y muestras del ensayo de aptitud, los cuales se listan a continuación
1. Determinación de grado alcoholimétrico y Metanol en  Whisky (Agosto).
2. Análisis de parámetros microbiológicos en matriz carne en Polvo (Septiembre)
3. Determinaciónde Grasa, humedad, cenizas, proteína, hierro en una  muestra de Harina de  Trigo (Octubre)
4. Determinación de Grasa, proteína, humedad, acidez titulable en una muestra de leche en polvo entera (Octubre).
2. Inconvenientes presentados:  Se prensentó inconveniente con la importanción del ensayo de aptitud   relacionado con el patógeno E.Coli O157, dado las nuevas políticas internacionales en donde se prohibe la exportación de este tipo de productos fuera de Estados Unidos, de acuerdo con lo reportado por el Contratista AS ANALYTICAL
3. Acciones de mejora si aplican: Se informó al Grupo de Gestión Contractual la situación reportada por el contratista, quienes emiten un Otro sí al contrato, lo cual permite la liberación del presupuesto asignado para este ensayo de aptitud. </v>
      </c>
    </row>
    <row r="91" spans="1:18" s="57" customFormat="1" ht="23.25" customHeight="1" x14ac:dyDescent="0.2">
      <c r="A91" s="47" t="str">
        <f>+VLOOKUP($D91,'[1]Of. Laboratorio'!$A$6:$BC$26,A$11,0)</f>
        <v>OL14</v>
      </c>
      <c r="B91" s="48" t="str">
        <f t="shared" si="2"/>
        <v>1</v>
      </c>
      <c r="C91" s="48" t="str">
        <f t="shared" si="3"/>
        <v>1</v>
      </c>
      <c r="D91" s="60" t="s">
        <v>105</v>
      </c>
      <c r="E91" s="50" t="str">
        <f>+VLOOKUP($D91,'[1]POA-2022'!$B$9:$E$247,2,0)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1" s="49" t="str">
        <f>+VLOOKUP($D91,'[1]POA-2022'!$B$9:$E$247,3,0)</f>
        <v>Estatus Sanitario</v>
      </c>
      <c r="G91" s="50" t="str">
        <f>+VLOOKUP($D91,'[1]POA-2022'!$B$9:$E$247,4,0)</f>
        <v>4 Mejorar  el desarrollo y mantenimiento de la seguridad sanitaria del país</v>
      </c>
      <c r="H91" s="69" t="str">
        <f>+VLOOKUP($D91,'[1]Of. Laboratorio'!$A$6:$BD$26,H$11,0)</f>
        <v>1. Fortalecimiento de IVC de los Productos Competencia del Invima</v>
      </c>
      <c r="I91" s="66" t="str">
        <f>+VLOOKUP($D91,'[1]Of. Laboratorio'!$A$6:$BD$26,I$11,0)</f>
        <v>Oficina de Laboratorios</v>
      </c>
      <c r="J91" s="66" t="str">
        <f>+VLOOKUP($D91,'[1]Of. Laboratorio'!$A$6:$BD$26,J$11,0)</f>
        <v xml:space="preserve">Realizar inscripción  y participar  en ensayos de aptitud y pruebas interlaboratorios  a nivel nacional y/o internacional acorde con la oferta y productos, analitos o matrices a evaluar  que apliquen. </v>
      </c>
      <c r="K91" s="66" t="str">
        <f>+VLOOKUP($D91,'[1]Of. Laboratorio'!$A$6:$BD$26,K$11,0)</f>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
      <c r="L91" s="67">
        <f>+VLOOKUP($D91,'[1]Of. Laboratorio'!$A$6:$BD$26,L$11,0)</f>
        <v>46</v>
      </c>
      <c r="M91" s="67">
        <f>+VLOOKUP($D91,'[1]Of. Laboratorio'!$A$6:$BD$26,M$11,0)</f>
        <v>46</v>
      </c>
      <c r="N91" s="58">
        <f>+VLOOKUP($D91,'[1]Of. Laboratorio'!$A$6:$BD$26,N$11,0)</f>
        <v>1</v>
      </c>
      <c r="O91" s="56" t="str">
        <f>+VLOOKUP($D91,'[1]Análisis Of. Laboratorio'!$A$7:$BD$26,O$11,0)</f>
        <v>1. Resultados Alcanzados a la fecha:  En lo corrido del año 2022, los grupos de laboratorio participaron en Ensayos de Aptitud o pruebas interlaboratorio de la siguiente manera:
- FQAB: Determinación de Aflatoxina en Maíz
- MBAB: Participo en EA QMS16 - Ronda 309, en donde se evaluaron los siguientes análisis: Recuento de E.coli, Recuento de Coliformes y Recuento de Enterobacterias. 
-FQPFOT: participo en la ronda PH079, con el que se evaluó el ensayo uniformidad de dosis.
2. Inconvenientes presentados:  No aplica
3. Acciones de Mejora si aplican:  No aplica</v>
      </c>
      <c r="P91" s="56" t="str">
        <f>+VLOOKUP($D91,'[1]Análisis Of. Laboratorio'!$A$7:$BD$26,P$11,0)</f>
        <v>1. Resultados Alcanzados a la fecha:  En lo corrido del año 2022, los grupos de laboratorio participaron en cuatro (4)  Ensayos de Aptitud o pruebas interlaboratorio de la siguiente manera:
- FQAB: Determinación de Aflatoxina en Maíz, Determinación de Cadmio, Plomo y Estaño en una bebida
- MBAB: Participo en EA QMS16 - Ronda 309, en donde se evaluaron los siguientes análisis: Recuento de E.coli, Recuento de Coliformes y Recuento de Enterobacterias. 
-FQPFOT: participo en la ronda PH079, con el que se evaluó el ensayo uniformidad de dosis.
2. Inconvenientes presentados:  No aplica
3. Acciones de Mejora si aplican:  No aplica</v>
      </c>
      <c r="Q91" s="56" t="str">
        <f>+VLOOKUP($D91,'[1]Análisis Of. Laboratorio'!$A$7:$BD$26,Q$11,0)</f>
        <v>1. Resultados Alcanzados a la fecha:  En lo corrido del año 2022, los grupos de laboratorio participaron en 22   Ensayos de Aptitud o pruebas interlaboratorio dentro de los que se encuentran: 
- FQAB: Determinación de Aflatoxina en Maíz, Determinación de Cadmio, Plomo, determinación de plaguicidas en frutas, Estaño en una bebida y determinación de conservantes.
- MBAB: Participo en EA QMS16 - Ronda 309, en donde se evaluaron los siguientes análisis: Recuento de E.coli, Recuento de Coliformes y Recuento de Enterobacterias. 
-FQPFOT: participó en la ronda PH079, con el que se evaluó el ensayo uniformidad de dosis.
- FMDMOT: Condones (Espesor, Detección de orificios visual, detección de orificios conductividad, Volumen y presión, Longitud y ancho, cantidad de lubricante, Integridad), Guantes quirúrgicos (Longitud, ancho y espesor), Guantes de examen (Longitud, ancho y espesor, ausencia de orificios, ausencia de orificios), Jeringas (limpieza, numeración de escala, separación de fuerza y par torsional, Espacio muerto, fugas de aire y unión cono-aguja, Exactitud, fugas de liquido y unión cono-aguja)
2. Inconvenientes presentados:  No aplica
3. Acciones de Mejora si aplican:  No aplica</v>
      </c>
      <c r="R91" s="56" t="str">
        <f>+VLOOKUP($D91,'[1]Análisis Of. Laboratorio'!$A$7:$BD$26,R$11,0)</f>
        <v>1. Resultados Alcanzados a la fecha:  En el año 2022, los grupos de laboratorio participaron en 46  Ensayos de Aptitud o pruebas interlaboratorio dentro de los que se encuentran: 
- FQAB: Determinación de Aflatoxina en Maíz, Determinación de Cadmio, Plomo, determinación de plaguicidas en frutas, Estaño en una bebida y determinación de conservantes, Determinación de histamina,  Determinación de metales, determinación de Hierro en harina, Determinación de Nitrógeno en carnico, Determinación de nitrito en derivados cárnicos,  Determinación de acrilamida. 
- MBAB: Participo en EA QMS16 - Ronda 309, en donde se evaluaron los siguientes análisis: Recuento de E.coli, Recuento de Coliformes y Recuento de Enterobacterias. 
-FQPFOT: participó en la ronda PH079, con el que se evaluó el ensayo uniformidad de dosis, un parámetro PT-PH- 6E (infrarrojo) y PT-PH-6F (agua KF)
- FMDMOT: Condones (Espesor, Detección de orificios visual, detección de orificios conductividad, Volumen y presión, Longitud y ancho, cantidad de lubricante, Integridad), Guantes quirúrgicos (Longitud, ancho y espesor), Guantes de examen (Longitud, ancho y espesor, ausencia de orificios, ausencia de orificios), Jeringas (limpieza, numeración de escala, separación de fuerza y par torsional, Espacio muerto, fugas de aire y unión cono-aguja, Exactitud, fugas de liquido y unión cono-aguja)
- MBPFOT: prueba de esterilidad en la matriz medicamentos, prueba de limite microbiano en matriz cosmeticos
2. Inconvenientes presentados:  No aplica
3. Acciones de Mejora si aplican:  No aplica</v>
      </c>
    </row>
    <row r="92" spans="1:18" s="57" customFormat="1" ht="23.25" customHeight="1" x14ac:dyDescent="0.2">
      <c r="A92" s="47" t="str">
        <f>+VLOOKUP($D92,'[1]Of. Laboratorio'!$A$6:$BC$26,A$11,0)</f>
        <v>OL15</v>
      </c>
      <c r="B92" s="48" t="str">
        <f t="shared" si="2"/>
        <v>1</v>
      </c>
      <c r="C92" s="48" t="str">
        <f t="shared" si="3"/>
        <v>1</v>
      </c>
      <c r="D92" s="60" t="s">
        <v>106</v>
      </c>
      <c r="E92" s="50" t="str">
        <f>+VLOOKUP($D92,'[1]POA-2022'!$B$9:$E$247,2,0)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2" s="49" t="str">
        <f>+VLOOKUP($D92,'[1]POA-2022'!$B$9:$E$247,3,0)</f>
        <v>Estatus Sanitario</v>
      </c>
      <c r="G92" s="50" t="str">
        <f>+VLOOKUP($D92,'[1]POA-2022'!$B$9:$E$247,4,0)</f>
        <v>4 Mejorar  el desarrollo y mantenimiento de la seguridad sanitaria del país</v>
      </c>
      <c r="H92" s="69" t="str">
        <f>+VLOOKUP($D92,'[1]Of. Laboratorio'!$A$6:$BD$26,H$11,0)</f>
        <v>1. Fortalecimiento de IVC de los Productos Competencia del Invima</v>
      </c>
      <c r="I92" s="66" t="str">
        <f>+VLOOKUP($D92,'[1]Of. Laboratorio'!$A$6:$BD$26,I$11,0)</f>
        <v>Oficina de Laboratorios</v>
      </c>
      <c r="J92" s="66" t="str">
        <f>+VLOOKUP($D92,'[1]Of. Laboratorio'!$A$6:$BD$26,J$11,0)</f>
        <v>Estandarizar técnicas requeridas en el laboratorio para la realización de análisis de productos competencia del INVIMA.</v>
      </c>
      <c r="K92" s="66" t="str">
        <f>+VLOOKUP($D92,'[1]Of. Laboratorio'!$A$6:$BD$26,K$11,0)</f>
        <v xml:space="preserve"> Ampliar el portafolio de servicios de los laboratorios  para brindar  respuesta a las solicitudes de los clientes tanto internos como externos impactando el incremento del  estatus sanitario y la apertura de nuevos mercados.</v>
      </c>
      <c r="L92" s="67">
        <f>+VLOOKUP($D92,'[1]Of. Laboratorio'!$A$6:$BD$26,L$11,0)</f>
        <v>11</v>
      </c>
      <c r="M92" s="67">
        <f>+VLOOKUP($D92,'[1]Of. Laboratorio'!$A$6:$BD$26,M$11,0)</f>
        <v>11</v>
      </c>
      <c r="N92" s="58">
        <f>+VLOOKUP($D92,'[1]Of. Laboratorio'!$A$6:$BD$26,N$11,0)</f>
        <v>1</v>
      </c>
      <c r="O92" s="56" t="str">
        <f>+VLOOKUP($D92,'[1]Análisis Of. Laboratorio'!$A$7:$BD$26,O$11,0)</f>
        <v>1. Resultados Alcanzados a la fecha:  En lo corrido del año 2022, se ha realizado una estandarización por parte del Laboratorio de Organismos Genéticamente Modificados y es el siguiente: método MultiTarget de alérgenos para la detección de secuencias de la gluteina, precursor metabólico del gluten y de la soya. 
2. Inconvenientes presentados:  No aplica
3. Acciones de Mejora si aplican:  No aplica</v>
      </c>
      <c r="P92" s="56" t="str">
        <f>+VLOOKUP($D92,'[1]Análisis Of. Laboratorio'!$A$7:$BD$26,P$11,0)</f>
        <v>1. Resultados Alcanzados a la fecha:  En lo corrido del año 2022, se ha realizado dos (2) estandarizaciones, las cuales se encuentran distribuidas de las siguiente manera:
OGM:  método MultiTarget de alérgenos para la detección de secuencias de la gluteina, precursor metabólico del gluten y de la soya. 
FMDMOT: Evaluación de Flujo en Cáteteres Venosos Centroales y periféricos. 
2. Inconvenientes presentados:  No aplica
3. Acciones de Mejora si aplican:  No aplica</v>
      </c>
      <c r="Q92" s="56" t="str">
        <f>+VLOOKUP($D92,'[1]Análisis Of. Laboratorio'!$A$7:$BD$26,Q$11,0)</f>
        <v>1. Resultados Alcanzados a la fecha:  En lo corrido del año 2022, se ha realizado dos (2) estandarizaciones, las cuales se encuentran distribuidas de las siguiente manera:
OGM:  método MultiTarget de alérgenos para la detección de secuencias de la gluteina, precursor metabólico del gluten y de la soya. 
FMDMOT: Evaluación de Flujo en Cáteteres Venosos Centroales y periféricos, Inspección visual de catéteres centrales
2. Inconvenientes presentados:  No aplica
3. Acciones de Mejora si aplican:  No aplica</v>
      </c>
      <c r="R92" s="56" t="str">
        <f>+VLOOKUP($D92,'[1]Análisis Of. Laboratorio'!$A$7:$BD$26,R$11,0)</f>
        <v>1. Resultados Alcanzados a la fecha:  Durante el año 2022 se realizó la estandarización de 11 metodologías, entre las cuales se encuentran: 
OGM:  método MultiTarget de alérgenos para la detección de secuencias de la gluteina, precursor metabólico del gluten y de la soya. 
FMDMOT: Evaluación de Flujo en Cáteteres Venosos Centroales y periféricos, Inspección visual de catéteres centrales
FQAB: Determinación de Canabinoides en alimentos, Determinación de Plaguicidas - Screening - Modificación del Método para la Determinación de Betagosnistas y Determinación de Plaguicidas por el nuebo equupo QTOF.
MBAB: PCR multiple para la identificacion de las Especies de Staphylococcus aureus e hyicus, Recuento de anerobias sulfito reductoras ISO 15213:2003 y Recuento de anaerobios Sulfito Reductores ( Clostridium perfringes)  en agua mineral 50 ml fitlracion  ISO 14189:2013.
PB: Determinación de pirógenos por método de activación de monocitos. 
2. Inconvenientes presentados:  No aplica
3. Acciones de Mejora si aplican:  No aplica</v>
      </c>
    </row>
    <row r="93" spans="1:18" s="57" customFormat="1" ht="23.25" customHeight="1" x14ac:dyDescent="0.2">
      <c r="A93" s="47" t="str">
        <f>+VLOOKUP($D93,'[1]Of. Laboratorio'!$A$6:$BC$26,A$11,0)</f>
        <v>OL16</v>
      </c>
      <c r="B93" s="48" t="str">
        <f t="shared" si="2"/>
        <v>1</v>
      </c>
      <c r="C93" s="48" t="str">
        <f t="shared" si="3"/>
        <v>1</v>
      </c>
      <c r="D93" s="60" t="s">
        <v>107</v>
      </c>
      <c r="E93" s="50" t="str">
        <f>+VLOOKUP($D93,'[1]POA-2022'!$B$9:$E$247,2,0)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3" s="49" t="str">
        <f>+VLOOKUP($D93,'[1]POA-2022'!$B$9:$E$247,3,0)</f>
        <v>Estatus Sanitario</v>
      </c>
      <c r="G93" s="50" t="str">
        <f>+VLOOKUP($D93,'[1]POA-2022'!$B$9:$E$247,4,0)</f>
        <v>4 Mejorar  el desarrollo y mantenimiento de la seguridad sanitaria del país</v>
      </c>
      <c r="H93" s="69" t="str">
        <f>+VLOOKUP($D93,'[1]Of. Laboratorio'!$A$6:$BD$26,H$11,0)</f>
        <v>1. Fortalecimiento de IVC de los Productos Competencia del Invima</v>
      </c>
      <c r="I93" s="66" t="str">
        <f>+VLOOKUP($D93,'[1]Of. Laboratorio'!$A$6:$BD$26,I$11,0)</f>
        <v>Oficina de Laboratorios</v>
      </c>
      <c r="J93" s="66" t="str">
        <f>+VLOOKUP($D93,'[1]Of. Laboratorio'!$A$6:$BD$26,J$11,0)</f>
        <v xml:space="preserve"> Validar o verificar técnicas requeridas en el laboratorio para la realización de análisis de productos competencia del INVIMA.</v>
      </c>
      <c r="K93" s="66" t="str">
        <f>+VLOOKUP($D93,'[1]Of. Laboratorio'!$A$6:$BD$26,K$11,0)</f>
        <v>Establecer el desempeño de los métodos analíticos  empleados en los grupos de laboratorio con el fin de asegurar la confiabilidad de los resultados y ampliar el alcance de la acreditación.</v>
      </c>
      <c r="L93" s="67">
        <f>+VLOOKUP($D93,'[1]Of. Laboratorio'!$A$6:$BD$26,L$11,0)</f>
        <v>17</v>
      </c>
      <c r="M93" s="67">
        <f>+VLOOKUP($D93,'[1]Of. Laboratorio'!$A$6:$BD$26,M$11,0)</f>
        <v>17</v>
      </c>
      <c r="N93" s="58">
        <f>+VLOOKUP($D93,'[1]Of. Laboratorio'!$A$6:$BD$26,N$11,0)</f>
        <v>1</v>
      </c>
      <c r="O93" s="56" t="str">
        <f>+VLOOKUP($D93,'[1]Análisis Of. Laboratorio'!$A$7:$BD$26,O$11,0)</f>
        <v>1. Resultados Alcanzados a la fecha:  El Grupo de Laboratorio Fisicoquímico de Alimentos y Bebidas validó dos nuevas metodologías: Determinación de Ocratoxina en Café y Determinación de Residuos de Antibióticos Sulfonamidas en Tejido Animal por LC/MS/MS Método Cuantitativo Confirmatorio.
2. Inconvenientes presentados:  No aplica
3. Acciones de Mejora si aplican:  No aplica</v>
      </c>
      <c r="P93" s="56" t="str">
        <f>+VLOOKUP($D93,'[1]Análisis Of. Laboratorio'!$A$7:$BD$26,P$11,0)</f>
        <v>1. Resultados Alcanzados a la fecha:  Los Grupos de Laboratorio de la OLCC han realizado la validación o verificación de tres (3)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(1) Validación de perfiles de disolución Amlodipino pH 6.8 (2) Validación de perfiles de disolución Fluconazol pH 6.8 (3) Validación de perfiles de disolución Pregabalina pH 1.2.  (4) Validación de perfiles de disolución Pregabalina pH 4.5..
2. Inconvenientes presentados:  No aplica
3. Acciones de Mejora si aplican:  No aplica</v>
      </c>
      <c r="Q93" s="56" t="str">
        <f>+VLOOKUP($D93,'[1]Análisis Of. Laboratorio'!$A$7:$BD$26,Q$11,0)</f>
        <v>1. Resultados Alcanzados a la fecha:  Los Grupos de Laboratorio de la OLCC han realizado la validación o verificación de 13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Fenicoles por LC-MS/MS metodo de screning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Validación de perfiles de disolución Amlodipino pH 6.8  Validación de perfiles de disolución Fluconazol pH 6.8  Validación de perfiles de disolución Pregabalina pH 1.2.   Validación de perfiles de disolución Pregabalina pH 4.5.
FMDMOT: Inspección visual de catéteres centrales e inspección visual de lentes de contacto
2. Inconvenientes presentados:  No aplica
3. Acciones de Mejora si aplican:  No aplica</v>
      </c>
      <c r="R93" s="56" t="str">
        <f>+VLOOKUP($D93,'[1]Análisis Of. Laboratorio'!$A$7:$BD$26,R$11,0)</f>
        <v>1. Resultados Alcanzados a la fecha:  Los Grupos de Laboratorio de la OLCC han realizado la validación o verificación de 17 nuevas metodologías, las cuales se mencionan a contnuación:
FQAB: Determinación de Ocratoxina en Café, Determinación de Residuos de Antibióticos Sulfonamidas en Tejido Animal por LC/MS/MS Método Cuantitativo Confirmatorio, Determinación de residuos de metabolitos de nitrofuranos en tejido animal por LC/MS/MS. Método cualitativo, Fenicoles por LC-MS/MS metodo de screning, Determinación de Zearalenona en Maíz. 
OGM: método MultiTarget de alérgenos para la detección de secuencias de la gluteina, precursor metabólico del gluten y de la soya
MBAB: Detección de Vibrio parahaemolyticus ISO 21872-1:2017
MBPFOT: Detección de Endotoxinas Bacterianas por L.A.L Gel Clot, inclusión de micropipetas de 10 mL.
FQPFOT:  Validación de perfiles de disolución Amlodipino pH 6.8  Validación de perfiles de disolución Fluconazol pH 6.8  Validación de perfiles de disolución Pregabalina pH 1.2.   Validación de perfiles de disolución Pregabalina pH 4.5. ADemás de las 
FMDMOT: Inspección visual de catéteres centrales e inspección visual de lentes de contacto y se realizó la verificacion eterminación de contenido de agua en Lentes de Contacto, método gravimétrico.
PB: Prueba de potencia para el virus de rubeola por el método de cultivo celular dosis infecciosa 50%
2. Inconvenientes presentados:  No aplica
3. Acciones de Mejora si aplican:  No aplica</v>
      </c>
    </row>
    <row r="94" spans="1:18" s="57" customFormat="1" ht="23.25" customHeight="1" x14ac:dyDescent="0.2">
      <c r="A94" s="47" t="str">
        <f>+VLOOKUP($D94,'[1]Of. Laboratorio'!$A$6:$BC$26,A$11,0)</f>
        <v>OL17</v>
      </c>
      <c r="B94" s="48" t="str">
        <f t="shared" si="2"/>
        <v>1</v>
      </c>
      <c r="C94" s="48" t="str">
        <f t="shared" si="3"/>
        <v>1</v>
      </c>
      <c r="D94" s="60" t="s">
        <v>108</v>
      </c>
      <c r="E94" s="50" t="str">
        <f>+VLOOKUP($D94,'[1]POA-2022'!$B$9:$E$247,2,0)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4" s="49" t="str">
        <f>+VLOOKUP($D94,'[1]POA-2022'!$B$9:$E$247,3,0)</f>
        <v>Estatus Sanitario</v>
      </c>
      <c r="G94" s="50" t="str">
        <f>+VLOOKUP($D94,'[1]POA-2022'!$B$9:$E$247,4,0)</f>
        <v>4 Mejorar  el desarrollo y mantenimiento de la seguridad sanitaria del país</v>
      </c>
      <c r="H94" s="69" t="str">
        <f>+VLOOKUP($D94,'[1]Of. Laboratorio'!$A$6:$BD$26,H$11,0)</f>
        <v>1. Fortalecimiento de IVC de los Productos Competencia del Invima</v>
      </c>
      <c r="I94" s="66" t="str">
        <f>+VLOOKUP($D94,'[1]Of. Laboratorio'!$A$6:$BD$26,I$11,0)</f>
        <v>Oficina de Laboratorios</v>
      </c>
      <c r="J94" s="66" t="str">
        <f>+VLOOKUP($D94,'[1]Of. Laboratorio'!$A$6:$BD$26,J$11,0)</f>
        <v>Emitir informes  epidemiológicos y  de los Laboratorios de Salud Pública Departamentales y del Distrito</v>
      </c>
      <c r="K94" s="66" t="str">
        <f>+VLOOKUP($D94,'[1]Of. Laboratorio'!$A$6:$BD$26,K$11,0)</f>
        <v>Conocer el diagnostico del perfil epidemiológico a nivel regional y nacional.</v>
      </c>
      <c r="L94" s="67">
        <f>+VLOOKUP($D94,'[1]Of. Laboratorio'!$A$6:$BD$26,L$11,0)</f>
        <v>132</v>
      </c>
      <c r="M94" s="67">
        <f>+VLOOKUP($D94,'[1]Of. Laboratorio'!$A$6:$BD$26,M$11,0)</f>
        <v>132</v>
      </c>
      <c r="N94" s="58">
        <f>+VLOOKUP($D94,'[1]Of. Laboratorio'!$A$6:$BD$26,N$11,0)</f>
        <v>1</v>
      </c>
      <c r="O94" s="56" t="str">
        <f>+VLOOKUP($D94,'[1]Análisis Of. Laboratorio'!$A$7:$BD$26,O$11,0)</f>
        <v>1. Resultados Alcanzados a la fecha:  En el mes de enero fueron realizados 33 informes  epidemiológicos de los Laboratorios de Salud Pública Departamentales y del Distrito.
2. Inconvenientes presentados:  No aplica
3. Acciones de Mejora si aplican:  No aplica</v>
      </c>
      <c r="P94" s="56" t="str">
        <f>+VLOOKUP($D94,'[1]Análisis Of. Laboratorio'!$A$7:$BD$26,P$11,0)</f>
        <v>1. Resultados alcanzados a la fecha:  Se realizó la emisión y envío de los informes de análisis de muestars de alimentos remitidas por los LSP del primer trimestre (33) en abril de 2022.
2. Inconvenientes presentados: N.A.
3. Acciones de mejora si aplican:  N.A.</v>
      </c>
      <c r="Q94" s="56" t="str">
        <f>+VLOOKUP($D94,'[1]Análisis Of. Laboratorio'!$A$7:$BD$26,Q$11,0)</f>
        <v>1. Resultados alcanzados a la fecha:  Se ha realizado la emisión y envío 99  informes de análisis de muestras de alimentos remitidas por los LSP.
2. Inconvenientes presentados: N.A.
3. Acciones de mejora si aplican:  N.A.</v>
      </c>
      <c r="R94" s="56" t="str">
        <f>+VLOOKUP($D94,'[1]Análisis Of. Laboratorio'!$A$7:$BD$26,R$11,0)</f>
        <v>1. Resultados alcanzados a la fecha:  Se realizaron la emisión y envío 132  informes de análisis de muestras de alimentos remitidas por los LSP.
2. Inconvenientes presentados: N.A.
3. Acciones de mejora si aplican:  N.A.</v>
      </c>
    </row>
    <row r="95" spans="1:18" s="57" customFormat="1" ht="23.25" customHeight="1" x14ac:dyDescent="0.2">
      <c r="A95" s="47" t="str">
        <f>+VLOOKUP($D95,'[1]Of. Laboratorio'!$A$6:$BC$26,A$11,0)</f>
        <v>OL18</v>
      </c>
      <c r="B95" s="48" t="str">
        <f t="shared" si="2"/>
        <v>1</v>
      </c>
      <c r="C95" s="48" t="str">
        <f t="shared" si="3"/>
        <v>1</v>
      </c>
      <c r="D95" s="60" t="s">
        <v>109</v>
      </c>
      <c r="E95" s="50" t="str">
        <f>+VLOOKUP($D95,'[1]POA-2022'!$B$9:$E$247,2,0)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5" s="49" t="str">
        <f>+VLOOKUP($D95,'[1]POA-2022'!$B$9:$E$247,3,0)</f>
        <v>Estatus Sanitario</v>
      </c>
      <c r="G95" s="50" t="str">
        <f>+VLOOKUP($D95,'[1]POA-2022'!$B$9:$E$247,4,0)</f>
        <v>4 Mejorar  el desarrollo y mantenimiento de la seguridad sanitaria del país</v>
      </c>
      <c r="H95" s="69" t="str">
        <f>+VLOOKUP($D95,'[1]Of. Laboratorio'!$A$6:$BD$26,H$11,0)</f>
        <v>1. Fortalecimiento de IVC de los Productos Competencia del Invima</v>
      </c>
      <c r="I95" s="66" t="str">
        <f>+VLOOKUP($D95,'[1]Of. Laboratorio'!$A$6:$BD$26,I$11,0)</f>
        <v>Oficina de Laboratorios</v>
      </c>
      <c r="J95" s="66" t="str">
        <f>+VLOOKUP($D95,'[1]Of. Laboratorio'!$A$6:$BD$26,J$11,0)</f>
        <v>Realizar el proceso para el otorgamiento de reconocimientos.</v>
      </c>
      <c r="K95" s="66" t="str">
        <f>+VLOOKUP($D95,'[1]Of. Laboratorio'!$A$6:$BD$26,K$11,0)</f>
        <v>Mantener el máximo estándar de calidad como es la certificación de acreditación, precalificación, entre otros</v>
      </c>
      <c r="L95" s="67">
        <f>+VLOOKUP($D95,'[1]Of. Laboratorio'!$A$6:$BD$26,L$11,0)</f>
        <v>1</v>
      </c>
      <c r="M95" s="67">
        <f>+VLOOKUP($D95,'[1]Of. Laboratorio'!$A$6:$BD$26,M$11,0)</f>
        <v>1</v>
      </c>
      <c r="N95" s="58">
        <f>+VLOOKUP($D95,'[1]Of. Laboratorio'!$A$6:$BD$26,N$11,0)</f>
        <v>1</v>
      </c>
      <c r="O95" s="56" t="str">
        <f>+VLOOKUP($D95,'[1]Análisis Of. Laboratorio'!$A$7:$BD$26,O$11,0)</f>
        <v>1. Resultados Alcanzados a la fecha:  Durante el primer trimestre del año no se atendió ninguna auditoria, dado que la prevista se encuentra progrmada para el segundo semestre del año. 
2. Inconvenientes presentados:  Se ha presentado retraso en la elaboración del estudio previo, dado que debido a los requisitos contemplados para el desarrollo de la auditoria interna no se han recibido cotizaciones. 
3. Acciones de Mejora si aplican:  Se ha solicitado en diferentes ocasiones respuesta a las solicitudes de cotización.</v>
      </c>
      <c r="P95" s="56" t="str">
        <f>+VLOOKUP($D95,'[1]Análisis Of. Laboratorio'!$A$7:$BD$26,P$11,0)</f>
        <v>1. Resultados Alcanzados a la fecha:  Durante el primer Semestre del año no se atendió ninguna auditoria, dado que la prevista se encuentra progrmada para el segundo semestre del año. 
2. Inconvenientes presentados:  Se ha presentado retraso en la elaboración del estudio previo, dado que debido a los requisitos contemplados para el desarrollo de la auditoria interna no se han recibido cotizaciones. 
3. Acciones de Mejora si aplican:  Se ha solicitado en diferentes ocasiones respuesta a las solicitudes de cotización.</v>
      </c>
      <c r="Q95" s="56" t="str">
        <f>+VLOOKUP($D95,'[1]Análisis Of. Laboratorio'!$A$7:$BD$26,Q$11,0)</f>
        <v>1. Resultados Alcanzados a la fecha:  En lo corrido del  año no se atendió ninguna auditoria, dado que se encuentra  prevista  la auditoroia interna realizada por ente externo para el segundo semestre del año. 
2. Inconvenientes presentados:  Se declaro descierto el proceso de concurso de meritos CMA 002 de 2022 para la contratación de la auditoria interna. 
3. Acciones de Mejora si aplican:  Se adelanto nuevamente la etapa precontractual del concurso de meritos CMA 003 DE 2022 para la contratación de la auditoria interna, la cual se esta llevando a cabo.</v>
      </c>
      <c r="R95" s="56" t="str">
        <f>+VLOOKUP($D95,'[1]Análisis Of. Laboratorio'!$A$7:$BD$26,R$11,0)</f>
        <v>1. Resultados Alcanzados a la fecha:  EN Noviembre se atendio la auditoria interna conforme a la programación establecido al principio del año.
2. Inconvenientes presentados:  Se declaro desierto el proceso de concurso de meritos CMA 002 de 2022 para la contratación de la auditoria interna. 
3. Acciones de Mejora si aplican:  Se adelanto nuevamente la etapa precontractual del concurso de meritos CMA 003 DE 2022 para la contratación de la auditoria interna, la cual fuer llevada a cabo en el mes de noviembre.</v>
      </c>
    </row>
    <row r="96" spans="1:18" s="57" customFormat="1" ht="23.25" customHeight="1" x14ac:dyDescent="0.2">
      <c r="A96" s="47" t="str">
        <f>+VLOOKUP($D96,'[1]Of. Laboratorio'!$A$6:$BC$26,A$11,0)</f>
        <v>OL19</v>
      </c>
      <c r="B96" s="48" t="str">
        <f t="shared" si="2"/>
        <v>2</v>
      </c>
      <c r="C96" s="48" t="str">
        <f t="shared" si="3"/>
        <v>3</v>
      </c>
      <c r="D96" s="60" t="s">
        <v>110</v>
      </c>
      <c r="E96" s="50" t="str">
        <f>+VLOOKUP($D96,'[1]POA-2022'!$B$9:$E$247,2,0)</f>
        <v xml:space="preserve">2 Prestar servicios con estándares de calidad para afianzar la confianza de la población </v>
      </c>
      <c r="F96" s="49" t="str">
        <f>+VLOOKUP($D96,'[1]POA-2022'!$B$9:$E$247,3,0)</f>
        <v>Eficiencia</v>
      </c>
      <c r="G96" s="50" t="str">
        <f>+VLOOKUP($D96,'[1]POA-2022'!$B$9:$E$247,4,0)</f>
        <v>8 Fortalecer la gestión de los procesos administrativos y de apoyo de la Entidad</v>
      </c>
      <c r="H96" s="66" t="str">
        <f>+VLOOKUP($D96,'[1]Of. Laboratorio'!$A$6:$BD$26,H$11,0)</f>
        <v>3-Fortalecimiento Institucional de la Gestión Administrativa y de Apoyo del Invima</v>
      </c>
      <c r="I96" s="67" t="str">
        <f>+VLOOKUP($D96,'[1]Of. Laboratorio'!$A$6:$BD$26,I$11,0)</f>
        <v>Oficina de Laboratorios</v>
      </c>
      <c r="J96" s="66" t="str">
        <f>+VLOOKUP($D96,'[1]Of. Laboratorio'!$A$6:$BD$26,J$11,0)</f>
        <v>Ejecutar el 95%  de los recursos del presupuesto de invesión apropiado para la vigencia</v>
      </c>
      <c r="K96" s="66" t="str">
        <f>+VLOOKUP($D96,'[1]Of. Laboratorio'!$A$6:$BD$26,K$11,0)</f>
        <v>Cumplir con la ejecución del presupuesto de inversión apropiado a la dependencia de acuerdo a los lineamientos establecidos por la Oficina Asesora de Planeación</v>
      </c>
      <c r="L96" s="71">
        <f>+VLOOKUP($D96,'[1]Of. Laboratorio'!$A$6:$BD$26,L$11,0)</f>
        <v>15017753271.290007</v>
      </c>
      <c r="M96" s="71">
        <f>+VLOOKUP($D96,'[1]Of. Laboratorio'!$A$6:$BD$26,M$11,0)</f>
        <v>13199707359.51</v>
      </c>
      <c r="N96" s="58">
        <f>+VLOOKUP($D96,'[1]Of. Laboratorio'!$A$6:$BD$26,N$11,0)</f>
        <v>0.878940219689477</v>
      </c>
      <c r="O96" s="56" t="str">
        <f>+VLOOKUP($D96,'[1]Análisis Of. Laboratorio'!$A$7:$BD$26,O$11,0)</f>
        <v xml:space="preserve">1. Resultados Alcanzados a la fecha: De los $ 16.251.336.003 pesos apropiados para la Oficina de Laboratorios y Control de Calidad vigencia 2022, destinados para el proyecto de inversión de Fortalecimiento de la Inspección, Vigilancia y Control de los productos competencia del Invima a nivel Nacional con corte a 31 de marzo de 2022 se han radicado en el grupo de gestión contractual cuarenta y seis (46) estudios previos por un valor de $ 5.685.829.066,56 correspondientes al 35 % del presupuesto apropiado mediante el referido proyecto de inversión. De igual forma a la fecha se tienen adjudicados treinta y siete (37) contratos por un valor total de $ 3.657.222.930,67  de los cuales veintiocho (28) corresponden a prestación de servicios profesionales y nueve (9) a diferentes necesidades contratadas con persona jurídica. A la fecha se cuenta con nueve (9) procesos restantes que se encuentran en diferentes pasos de la etapa precontractual y contractual. 
 2. Inconvenientes presentados: Ataque cibernético del cual fue víctima la entidad que afectó y retrasó actividades involucradas en el proceso de adquisición de bienes, tales como: consolidación de necesidades, proyección de estudios previos, análisis de mercado, entre otras las cuales debieron realizarse nuevamente, así mismo esta situación afecto el funcionamiento de otras áreas que impacto el proceso de adquisición.   
Demoras en el envió de cotizaciones por parte de las empresas retrasando el análisis de costos.  
3.  Plan de acción para la mejora: La OLCC inicio de cero con base en la información publicada en SECOP. Respecto al análisis de costos, se reiteró vía telefónica y por correo electrónico la solicitud de cotizaciones a las empresas de las cuales se tiene conocimiento ofertan los servicios y bienes que se requieren; sumado a ello se ha publicado en la plataforma SECOP la solicitud de invitación a proveedor con el apoyo de la oficina de gestión contractual con la finalidad de obtener cotizaciones para determinados procesos a través de esta plataforma.   </v>
      </c>
      <c r="P96" s="56" t="str">
        <f>+VLOOKUP($D96,'[1]Análisis Of. Laboratorio'!$A$7:$BD$26,P$11,0)</f>
        <v>1. Resultados Alcanzados a la fecha: De los $ 16.251.336.003 pesos apropiados para la Oficina de Laboratorios y Control de Calidad vigencia 2022, destinados para el proyecto de inversión de Fortalecimiento de la Inspección Vigilancia y Control de los productos competencia del Invima a nivel Nacional con corte a 30 de Junio de 2022 se han radicado en el grupo de gestión contractual sesenta y seis (66) estudios previos por un valor de $ 12.291.447.451,56 correspondientes al 75 % del presupuesto apropiado mediante el referido proyecto de inversión. De igual forma a la fecha se tienen adjudicados cuarenta  y cuatro (44) contratos por un valor total de $ 3.956.128.778,91  de los cuales veintiocho (28) corresponden a prestación de servicios profesionales y dieciséis (16) a diferentes necesidades contratadas con persona jurídica. A la fecha se cuenta con tres (3) procesos declarados desiertos bajo las respectivas Resoluciones, situaciones presentadas en los meses de abril, mayo y junio,  los cuales la OLCC adelanto nuevamente dado que persiste la necesidad.
2. Inconvenientes presentados: Fallas en la herramienta de tramites contractuales que impiden el acceso oportuno a la revisión de los estados de los procesos, revisión sobre diferentes copias  por parte de GGC de un mismo documento que generan reprocesos, inconvenientes con la búsqueda de la información requerida por la implementación del decreto 1860 de 2021 (clasificación de tamaño empresarial y registro de productores nacionales) y  ajuste de los análisis del sector de los procesos de acuerdo a nuevo modelo  enviado por GGC, Publicación en plataforma SECOP de  solicitud a proveedores cuando el proceso ya se encuentra en etapa de revisión.  
3.  Plan de acción para la mejora: Se reiteró vía telefónica y por correo electrónico la solicitud de cotizaciones a las empresas de las cuales se tiene conocimiento ofertan los servicios y bienes que se requieren; si solo se tienen dos cotizaciones se radica solicitud de cotización en el GGC antes de radicar el proceso, asistencia a la socialización realizada por el GGC sobre sobre la implementación de los nuevos lineamientos en la elaboración del Análisis del Sector por la implementación del decreto 1860 de 2021.</v>
      </c>
      <c r="Q96" s="56" t="str">
        <f>+VLOOKUP($D96,'[1]Análisis Of. Laboratorio'!$A$7:$BD$26,Q$11,0)</f>
        <v xml:space="preserve">1. Resultados Alcanzados a la fecha: De los $ 15.808.161.338,20 pesos apropiados para la Oficina de Laboratorios y Control de Calidad vigencia 2022, destinados para el proyecto de inversión de Fortalecimiento de la Inspección Vigilancia y Control de los productos competencia del Invima a nivel Nacional con corte a 30 de septiembre de 2022,  se han radicado en el grupo de gestión contractual 72 estudios previos por un valor de $12.257.328.582,52 correspondientes al 78 % del presupuesto apropiado mediante el referido proyecto de inversión. De igual forma a la fecha se tienen adjudicados sesenta (60) contratos por un valor total de $7.175.328.909,50 de los cuales,  29 corresponden a prestación de servicios profesionales y 31 a diferentes necesidades contratadas con persona jurídica. A la fecha cinco (5) procesos han sido declarados desiertos bajo las respectivas Resoluciones, situaciones presentadas en los meses de abril, mayo, junio, agosto y septiembre, los cuales la OLCC adelantó nuevamente dado que persiste la necesidad. 
2. Inconvenientes presentados: retraso en la revisión de los documentos por parte del grupo de gestión contractual, reasignación de profesionales encargados de revisar los procesos en el grupo de gestión contractual,  revisión sobre diferentes copias  de un mismo documento que generan reprocesos, retrasos en la revisión de documentos por no radicar los documentos del proceso consolidados, inconvenientes con la búsqueda de la información requerida por la implementación del decreto 1860 de 2021 (clasificación de tamaño empresarial y registro de productores nacionales), demoras en la Publicación en plataforma SECOP de solicitud de información a proveedores, repetidas observaciones  a un mismo documentos  y  cambios en el valor de las cotizaciones por la fluctuación del dólar.
3.  Plan de acción para la mejora: Correo electrónicos de seguimiento remitido por la jefe de oficina a la coordinadora del grupo de gestión contractual para solicitar información del estado de los procesos, mesas de trabajo con el responsable de revisar los análisis del sector en el grupo de gestión contractual.  </v>
      </c>
      <c r="R96" s="56" t="str">
        <f>+VLOOKUP($D96,'[1]Análisis Of. Laboratorio'!$A$7:$BD$26,R$11,0)</f>
        <v xml:space="preserve">1. Resultados Alcanzados a la fecha: De los $ 15.808.161.338,20 pesos apropiados para la Oficina de Laboratorios y Control de Calidad vigencia 2022, destinados para el proyecto de inversión de Fortalecimiento de la Inspección Vigilancia y Control de los productos competencia del Invima a nivel Nacional con corte a 31 de diciembre de 2022, se adjudicaron ciento dos (102) contratos por un valor total de $13.222.396.149.23 correspondientes al 84 % del presupuesto apropiado mediante el referido proyecto de inversión de los cuales veintinueve (29) correspondieron a prestación de servicios profesionales por un valor de $ 1.319.418.824,00,   setenta y tres  (73) de las diferentes necesidades contratadas con persona jurídica por $ 11.902.977.325,23 y seis (6) procesos fueron declarados desiertos bajo las respectivas Resoluciones, situaciones presentadas en los meses de abril, mayo, junio, agosto, septiembre y noviembre, que correspondieron a un valor 1.359.078.262,60.
2. Inconvenientes presentados: retraso en la revisión de los documentos por parte del grupo de gestión contractual, reasignación de profesionales encargados de revisar los procesos en el grupo de gestión contractual,  revisión sobre diferentes copias  de un mismo documento que generan reprocesos, retrasos en la revisión de documentos por no radicar los documentos del proceso consolidados, repetidas observaciones  a un mismo documentos  y  cambios en el valor de las cotizaciones por la fluctuación del dólar.
3.  Plan de acción para la mejora: mesas de trabajo con la coordinadora del grupo de gestión contractual sobre los procesos en curso de la OLCC y trabajo conjunto entre el área técnica y el abogado asignado para subsanar los comentarios a estudios previos. </v>
      </c>
    </row>
    <row r="97" spans="1:18" s="57" customFormat="1" ht="23.25" customHeight="1" x14ac:dyDescent="0.2">
      <c r="A97" s="47" t="str">
        <f>+VLOOKUP($D97,'[1]Atención Ciudadano'!$A$6:$BC$14,A$11,0)</f>
        <v>OA1</v>
      </c>
      <c r="B97" s="48" t="str">
        <f t="shared" si="2"/>
        <v>1</v>
      </c>
      <c r="C97" s="48" t="str">
        <f t="shared" si="3"/>
        <v>1</v>
      </c>
      <c r="D97" s="60" t="s">
        <v>111</v>
      </c>
      <c r="E97" s="50" t="str">
        <f>+VLOOKUP($D97,'[1]POA-2022'!$B$9:$E$247,2,0)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7" s="49" t="str">
        <f>+VLOOKUP($D97,'[1]POA-2022'!$B$9:$E$247,3,0)</f>
        <v>Estatus Sanitario</v>
      </c>
      <c r="G97" s="50" t="str">
        <f>+VLOOKUP($D97,'[1]POA-2022'!$B$9:$E$247,4,0)</f>
        <v>1 Fortalecer  la inspección, vigilancia y control de los productos competencia del Invima</v>
      </c>
      <c r="H97" s="69" t="str">
        <f>+VLOOKUP($D97,'[1]Atención Ciudadano'!$A$6:$BD$26,H$11,0)</f>
        <v>1. Fortalecimiento de IVC de los Productos Competencia del Invima</v>
      </c>
      <c r="I97" s="66" t="str">
        <f>+VLOOKUP($D97,'[1]Atención Ciudadano'!$A$6:$BD$26,I$11,0)</f>
        <v>Oficina Atención al Ciudadano</v>
      </c>
      <c r="J97" s="66" t="str">
        <f>+VLOOKUP($D97,'[1]Atención Ciudadano'!$A$6:$BD$26,J$11,0)</f>
        <v>Entrenar a funcionarios  Invima a nivel nacional en referencia a la información asociada con registros sanitarios y oficina virtual</v>
      </c>
      <c r="K97" s="66" t="str">
        <f>+VLOOKUP($D97,'[1]Atención Ciudadano'!$A$6:$BD$26,K$11,0)</f>
        <v>Realizar entrenamientos a funcionarios Invima en temas relacionados con trámites y servicios institucionales</v>
      </c>
      <c r="L97" s="67">
        <f>+VLOOKUP($D97,'[1]Atención Ciudadano'!$A$6:$BD$26,L$11,0)</f>
        <v>10</v>
      </c>
      <c r="M97" s="67">
        <f>+VLOOKUP($D97,'[1]Atención Ciudadano'!$A$6:$BD$26,M$11,0)</f>
        <v>10</v>
      </c>
      <c r="N97" s="58">
        <f>+VLOOKUP($D97,'[1]Atención Ciudadano'!$A$6:$BD$26,N$11,0)</f>
        <v>1</v>
      </c>
      <c r="O97" s="56" t="str">
        <f>+VLOOKUP($D97,'[1]Análisis Atención Ciudadano'!$A$7:$BD$14,O$11,0)</f>
        <v xml:space="preserve">1. Resultados Alcanzados a la fecha                                                                                                                                                                                                                                                                                                                                                                                                                         Se realizan dos (2) entrenamiento asi:                                                                                                                                                                                                                                                                                                              
* Grupo de Registros Sanitarios de Alimentos y bebidas
Tema: Oficina Virtual - Caja de herramientas 
Fecha: 18 de marzo de 2022
Modalidad: Virtual 
* Dirección de Operaciones Sanitarias - Grupo IVC Tráfico Postal                                                                                                                                                                                                                                                                                                                            
Tema: Oficina Virtual - Caja de herramientas 
Fecha: 18 de marzo de 2022
Modalidad: Virtual </v>
      </c>
      <c r="P97" s="56" t="str">
        <f>+VLOOKUP($D97,'[1]Análisis Atención Ciudadano'!$A$7:$BD$14,P$11,0)</f>
        <v>1. Resultados Alcanzados a la fecha                                                                                                                                                                                                                                                                                                                                                                                                                         Se realizan tres (3) entrenamientos asi:                                                                                                                                                                                                                                                                                                              
* GTT Costa Caribe 1
Tema: Invima - trámites y servicios - Acompañamiento técnico - Orientación virtual a usuarios herramienta Oficina virtual
Fecha: 12 de Mayo de 2022
Modalidad: Virtual
Funcionarios sensibilizados: 1
* Oficina de Laboratorios y Control de Calidad - OLCC                                                                                                                                                                         
Tema: Oficina Virtual - Caja de herramientas 
Fecha: 27 de Mayo de 2022
Modalidad: Virtual
Funcionarios sensibilizados: 73
* PAPF Arauca
Tema: Invima - Trámites y servicios - Acompañamiento técnico - Caja de herramientas de la Oficina Virtual 
Fecha: 10 y 31 de Mayo de 2022
Modalidad: Virtual
Funcionarios sensibilizados: 1</v>
      </c>
      <c r="Q97" s="56" t="str">
        <f>+VLOOKUP($D97,'[1]Análisis Atención Ciudadano'!$A$7:$BD$14,Q$11,0)</f>
        <v>1. Resultados Alcanzados a la fecha
Se realizan cuatro (4) entrenamientos:
* GTT Grupo de Apoyo a Nariño - GAN
Tema: Invima - trámites y servicios, Registros Sanitarios – Legalización y exportación de alimentos Acompañamiento técnico y Orientación virtual a usuarios, Herramienta Oficina virtual
Fecha: 8 de agosto de 2022
Modalidad: Virtual
Funcionarios sensibilizados: 1
* GTT Orinoquia
Tema: Invima - trámites y servicios, Registros Sanitarios – Legalización y exportación de alimentos Acompañamiento técnico y Orientación virtual a usuarios, Herramienta Oficina virtual
Fecha: 26 de agosto de 2022
Modalidad: Virtual
Funcionarios sensibilizados: 1
* GTT Centro Oriente 3
Tema: Invima - trámites y servicios, Registros Sanitarios – Legalización y exportación de alimentos Acompañamiento técnico y Orientación virtual a usuarios, Herramienta Oficina virtual
Fecha: 14 de septiembre de 2022
Modalidad: Virtual
Funcionarios sensibilizados: 1
* Evento en vivo – Gira Sanitaria Virtual liderada por la Oficina Asesora Jurídica 
Tema: Oficina Virtual Invima, trámites y servicios disponibles en la OV, procedimiento para radicación de solicitudes, canales de atención y herramientas orientadoras para los usuarios
Fecha: 12 de septiembre de 2022
Modalidad: Virtual
Funcionarios sensibilizados: 29</v>
      </c>
      <c r="R97" s="56" t="str">
        <f>+VLOOKUP($D97,'[1]Análisis Atención Ciudadano'!$A$7:$BD$14,R$11,0)</f>
        <v>1. Resultados Alcanzados a la fecha
Se realiza un (1) entrenamiento:
* PAPF Cúcuta - Norte de Santander
Tema: Invima - Registros Sanitarios – Legalización y exportación de alimentos, herramienta Oficina virtual, herramientas orientadoras.
Fecha: 21 de octubre de 2022
Modalidad: Virtual
Funcionarios sensibilizados: 1</v>
      </c>
    </row>
    <row r="98" spans="1:18" s="57" customFormat="1" ht="23.25" customHeight="1" x14ac:dyDescent="0.2">
      <c r="A98" s="47" t="str">
        <f>+VLOOKUP($D98,'[1]Atención Ciudadano'!$A$6:$BC$14,A$11,0)</f>
        <v>OA2</v>
      </c>
      <c r="B98" s="48" t="str">
        <f t="shared" si="2"/>
        <v>1</v>
      </c>
      <c r="C98" s="48" t="str">
        <f t="shared" si="3"/>
        <v>1</v>
      </c>
      <c r="D98" s="60" t="s">
        <v>112</v>
      </c>
      <c r="E98" s="50" t="str">
        <f>+VLOOKUP($D98,'[1]POA-2022'!$B$9:$E$247,2,0)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8" s="49" t="str">
        <f>+VLOOKUP($D98,'[1]POA-2022'!$B$9:$E$247,3,0)</f>
        <v>Estatus Sanitario</v>
      </c>
      <c r="G98" s="50" t="str">
        <f>+VLOOKUP($D98,'[1]POA-2022'!$B$9:$E$247,4,0)</f>
        <v>1 Fortalecer  la inspección, vigilancia y control de los productos competencia del Invima</v>
      </c>
      <c r="H98" s="69" t="str">
        <f>+VLOOKUP($D98,'[1]Atención Ciudadano'!$A$6:$BD$26,H$11,0)</f>
        <v>1. Fortalecimiento de IVC de los Productos Competencia del Invima</v>
      </c>
      <c r="I98" s="66" t="str">
        <f>+VLOOKUP($D98,'[1]Atención Ciudadano'!$A$6:$BD$26,I$11,0)</f>
        <v>Oficina Atención al Ciudadano</v>
      </c>
      <c r="J98" s="66" t="str">
        <f>+VLOOKUP($D98,'[1]Atención Ciudadano'!$A$6:$BD$26,J$11,0)</f>
        <v xml:space="preserve">Sensibilizar a funcionarios Invima a nivel nacional  en referencia a protocolos y herramientas del Servicio Institucional </v>
      </c>
      <c r="K98" s="66" t="str">
        <f>+VLOOKUP($D98,'[1]Atención Ciudadano'!$A$6:$BD$26,K$11,0)</f>
        <v xml:space="preserve"> Realizar actividades de sensibilización o capacitación (presenciales o virtuales), para socializar  las herramientas del servicio Institucional, protocolos, tips de servicio y atención a usuarios internos y externos, por medio de los diferentes canales de comunicación ofrecidos por el Invima (correos electrónicos, yammer, vídeos, etc.)</v>
      </c>
      <c r="L98" s="67">
        <f>+VLOOKUP($D98,'[1]Atención Ciudadano'!$A$6:$BD$26,L$11,0)</f>
        <v>10</v>
      </c>
      <c r="M98" s="67">
        <f>+VLOOKUP($D98,'[1]Atención Ciudadano'!$A$6:$BD$26,M$11,0)</f>
        <v>10</v>
      </c>
      <c r="N98" s="58">
        <f>+VLOOKUP($D98,'[1]Atención Ciudadano'!$A$6:$BD$26,N$11,0)</f>
        <v>1</v>
      </c>
      <c r="O98" s="56" t="str">
        <f>+VLOOKUP($D98,'[1]Análisis Atención Ciudadano'!$A$7:$BD$14,O$11,0)</f>
        <v xml:space="preserve">1. Resultados Alcanzados a la fecha                                                                                                                                                                                                                                                                                                                                                                                                                         Se realizan un (1) entrenamiento asi:                                                                                                                                                                                                                                                                                                              
* Dirección de Alimentos y bebidas Grupo de Registros Sanitarios
Tema: Oficina Virtual - Caja de herramientas 
Fecha: 18 de marzo de 2022
Modalidad: Virtual </v>
      </c>
      <c r="P98" s="56" t="str">
        <f>+VLOOKUP($D98,'[1]Análisis Atención Ciudadano'!$A$7:$BD$14,P$11,0)</f>
        <v>1. Resultados Alcanzados a la fecha                                                                                                                                                                                                                                                                                                                                                                                                                         Se realizan dos (2) entrenamientos asi:                                                                                                                                                                                                                                                                                                              
* DIROS Bogotá  - Grupo PAPF
Tema: Herramientas del servicio y atención institucional - Cultura del Servicio
Fecha: 24 de Mayo de 2022
Modalidad: Virtual
Funcionarios sensibilizados: 6
* Dirección de Medicamentos y Productos Biológicos                                                                                                                                                                
Tema: Herramientas del servicio y atención institucional - Cultura del Servicio
Fecha: 31 de Mayo de 2022
Modalidad: Virtual
Funcionarios sensibilizados: 18</v>
      </c>
      <c r="Q98" s="56" t="str">
        <f>+VLOOKUP($D98,'[1]Análisis Atención Ciudadano'!$A$7:$BD$14,Q$11,0)</f>
        <v>1. Resultados Alcanzados a la fecha
Se realizan cuatro (4) actividades:
* Oficina de Atención al Ciudadano
Tema: Fortalecimiento de las herramientas de atención y servicio al ciudadano
Modalidad: Virtual
Funcionarios sensibilizados: 32
* Gestión Administrativa – funcionarios de seguridad sede Chapinero
Tema: Fortalecimiento del servicio y la atención institucional a usuarios – Atención y orientación a usuarios presenciales
Fecha: 24 de agosto de 2022
Modalidad: Presencial
Funcionarios sensibilizados: 4
* Oficina de Laboratorios y Control de calidad
Tema: Construyamos juntos la Cultura del Servicio Excelente (1)
Fecha: 17 de septiembre de 2022
Modalidad: Virtual - correo electrónico
Funcionarios sensibilizados: 62
* Publicación Yammer - Actualizaciones o365 Invima - Funcionarios Invima a nivel nacional
Tema: Construyamos juntos la Cultura del Servicio Excelente - Tip No. 1
Fecha: 30 de septiembre de 2022
Modalidad: Virtual
849 visualizaciones</v>
      </c>
      <c r="R98" s="56" t="str">
        <f>+VLOOKUP($D98,'[1]Análisis Atención Ciudadano'!$A$7:$BD$14,R$11,0)</f>
        <v>1. Resultados Alcanzados a la fecha
Se realizan tres (3) actividades:
* Publicación Yammer - Actualizaciones o365 Invima - Funcionarios Invima a nivel nacional
Tema: Construyamos juntos la Cultura del Servicio Excelente - Tip No. 2
Fecha: 2 de noviembre de 2022
Modalidad: Virtual
909 visualizaciones
Publicación - Edición Nº 133 del "Boletín Te lo contamos" en la sección Cultura para Funcionarios Invima a nivel nacional
Tema: ¡Comprometámonos a servir con excelencia!
Fecha: 11 de noviembre de 2022
Modalidad: Correo electrónico LD-DirectorioGeneralInvima 
2164 destinatarios
* Publicación Yammer - Actualizaciones o365 Invima - Funcionarios Invima a nivel nacional
Tema: Construyamos juntos la Cultura del Servicio Excelente - Tip No. 3
Fecha: 29 de noviembre de 2022
Modalidad: Virtual
824 visualizaciones
* Oficina de Atención al Ciudadano
Tema: Cultura del servicio institucional y la atenciòn a usuarios internos
Modalidad: Virtual
Funcionarios sensibilizados: 8
Fecha: 28 de noviembre de 2022
Modalidad: Virtual</v>
      </c>
    </row>
    <row r="99" spans="1:18" s="57" customFormat="1" ht="23.25" customHeight="1" x14ac:dyDescent="0.2">
      <c r="A99" s="47" t="str">
        <f>+VLOOKUP($D99,'[1]Atención Ciudadano'!$A$6:$BC$14,A$11,0)</f>
        <v>OA3</v>
      </c>
      <c r="B99" s="48" t="str">
        <f t="shared" si="2"/>
        <v>1</v>
      </c>
      <c r="C99" s="48" t="str">
        <f t="shared" si="3"/>
        <v>1</v>
      </c>
      <c r="D99" s="60" t="s">
        <v>113</v>
      </c>
      <c r="E99" s="50" t="str">
        <f>+VLOOKUP($D99,'[1]POA-2022'!$B$9:$E$247,2,0)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9" s="49" t="str">
        <f>+VLOOKUP($D99,'[1]POA-2022'!$B$9:$E$247,3,0)</f>
        <v>Estatus Sanitario</v>
      </c>
      <c r="G99" s="50" t="str">
        <f>+VLOOKUP($D99,'[1]POA-2022'!$B$9:$E$247,4,0)</f>
        <v>1 Fortalecer  la inspección, vigilancia y control de los productos competencia del Invima</v>
      </c>
      <c r="H99" s="69" t="str">
        <f>+VLOOKUP($D99,'[1]Atención Ciudadano'!$A$6:$BD$26,H$11,0)</f>
        <v>1. Fortalecimiento de IVC de los Productos Competencia del Invima</v>
      </c>
      <c r="I99" s="66" t="str">
        <f>+VLOOKUP($D99,'[1]Atención Ciudadano'!$A$6:$BD$26,I$11,0)</f>
        <v>Oficina Atención al Ciudadano</v>
      </c>
      <c r="J99" s="66" t="str">
        <f>+VLOOKUP($D99,'[1]Atención Ciudadano'!$A$6:$BD$26,J$11,0)</f>
        <v>Fortalecer la prestación del servicio a nivel nacional, a través de herramientas orientadoras enfocadas a emprendedores y grupos de valor</v>
      </c>
      <c r="K99" s="66" t="str">
        <f>+VLOOKUP($D99,'[1]Atención Ciudadano'!$A$6:$BD$26,K$11,0)</f>
        <v>Desarrollar estategias o actividades orientadoras para fortalecer los conocimientos de los ciudadanos y  usuarios del servicio institucional del invima, en temas competencia de la Oficina de Atención al Ciudadano</v>
      </c>
      <c r="L99" s="67">
        <f>+VLOOKUP($D99,'[1]Atención Ciudadano'!$A$6:$BD$26,L$11,0)</f>
        <v>8</v>
      </c>
      <c r="M99" s="67">
        <f>+VLOOKUP($D99,'[1]Atención Ciudadano'!$A$6:$BD$26,M$11,0)</f>
        <v>8</v>
      </c>
      <c r="N99" s="58">
        <f>+VLOOKUP($D99,'[1]Atención Ciudadano'!$A$6:$BD$26,N$11,0)</f>
        <v>1</v>
      </c>
      <c r="O99" s="56" t="str">
        <f>+VLOOKUP($D99,'[1]Análisis Atención Ciudadano'!$A$7:$BD$14,O$11,0)</f>
        <v>Resultados Alcanzados a la fecha
Se realizan dos (2) jornadas:
1° Jornada de orientación completa sobre normatividad, requisitos y documentos para legalización y/o comercialización de productos a usuarios emprendedores realizada así:                                                                                                                                                                                                                                                                                                                                                                             *Enero y febrero: Orientación personalizada a cuatro (4) emprendedores para solicitudes de: Renovación visitas Haccp, pago de excedente de tarifa para alimentos y bebidas, requisitos para exportación de alimentos, procedimiento para radicacion de NSA alimentos.
2° jornada de orientación presencial como apoyo a PAPF realizada así:                                                                                                                         
*Marzo: Orientación presencial personalizada a usuarios de los puertos de Buenaventura (28 de febrero al 8 de marzo de 2022) y Cartagena (1 al 8 de Marzo de 2022)  en el marco de la contingencia tecnológica, para prestar apoyo en estas oficinas, brindando información correspondiente a los trámites y requisitos para los mismos, servicios disponibles y canales habilitados para superar dicha contingencia.</v>
      </c>
      <c r="P99" s="56" t="str">
        <f>+VLOOKUP($D99,'[1]Análisis Atención Ciudadano'!$A$7:$BD$14,P$11,0)</f>
        <v>Resultados Alcanzados a la fecha
Se realizan dos (2) jornadas:
1° Jornada de orientación completa sobre normatividad, requisitos y documentos para legalización y/o comercialización de productos a usuarios emprendedores y usuarios con ID radicadas por la OV efectuada de la siguiente manera:                                                                                                                                                                                                                                                                                                                                                                             * Orientación personalizada en línea: abril, mayo y junio, a veintisiete (27) emprendedores para solicitudes de: Aimentos de rieso alto, riesgo medio y riesgo bajo, alimentos enriquecidos, procedimiento ara radicacion de solicitudes en la ficina Virtual, pagos en línea, corrección de frmularios en línea.
2° Jornada de orientación presencial y virtual: para usuarios que solicitarion turnos a través de la plataforma en línea Sicoturno a 1.117 usuarios en temas asociados a solicitudes de trámites de registros sanitarios y consultas generales, discriminados así:
Modalidad Presencial: 568 usuarios
Modalidad Virtual: 599 usuarios</v>
      </c>
      <c r="Q99" s="56" t="str">
        <f>+VLOOKUP($D99,'[1]Análisis Atención Ciudadano'!$A$7:$BD$14,Q$11,0)</f>
        <v>Resultados Alcanzados a la fecha
Se realizan dos (2) jornadas:
1° Jornada de orientación completa sobre normatividad, requisitos y documentos para legalización y/o comercialización de productos a usuarios emprendedores y para usuarios con ID radicadas por la OV efectuada de la siguiente manera:
* Orientación personalizada en línea: julio, agosto, y septiembre, a ocho (8) emprendedores para solicitudes de: Alimentos de riesgo alto, riesgo medio y riesgo bajo, procedimiento para radicación de sus solicitudes en la oficina virtual, procedimiento para pagos en línea, corrección de formularios en línea para respuesta a requerimientos en ID.
2° Jornada de orientación en modalidades presencial y virtual para usuarios que solicitaron turnos a través de la plataforma en línea Sicoturno para 1.405 usuarios, en temas asociados a solicitudes de trámites de registros sanitarios. permisos sanitarios, notificaciones sanitarias y consultas generales, discriminados así:
Modalidad Presencial: 574 usuarios
Modalidad Virtual: 831 usuarios</v>
      </c>
      <c r="R99" s="56" t="str">
        <f>+VLOOKUP($D99,'[1]Análisis Atención Ciudadano'!$A$7:$BD$14,R$11,0)</f>
        <v>Resultados Alcanzados a la fecha
Se realizan dos (2) jornadas:
1° Jornada de orientación completa sobre normatividad, requisitos y documentos para legalización y/o comercialización de productos dirigida a usuarios emprendedores y para usuarios con ID radicadas por la OV, efectuada de la siguiente manera:
* Orientación personalizada en línea: octubre, noviembre y diciembre, a nueve (9) emprendedores para solicitudes de: Alimentos de riesgo alto, riesgo medio y riesgo bajo, procedimiento para radicación de sus solicitudes en la oficina virtual, procedimiento para pagos en línea, corrección de formularios en línea para respuesta a requerimientos en ID, Generación de facturas.
2° Jornada de orientación en modalidades virtual y presencial para usuarios que solicitaron turnos a través de la plataforma en línea Sicoturno para 1.615 usuarios, en temas asociados a solicitudes de trámites de registros sanitarios. permisos sanitarios, notificaciones sanitarias y consultas generales así:
Modalidad Virtual a través de la herramienta Teams: 1.227 usuarios
Modalidad Presencial : 388 usuarios</v>
      </c>
    </row>
    <row r="100" spans="1:18" s="57" customFormat="1" ht="23.25" customHeight="1" x14ac:dyDescent="0.2">
      <c r="A100" s="47" t="str">
        <f>+VLOOKUP($D100,'[1]Atención Ciudadano'!$A$6:$BC$14,A$11,0)</f>
        <v>OA4</v>
      </c>
      <c r="B100" s="48" t="str">
        <f t="shared" si="2"/>
        <v>1</v>
      </c>
      <c r="C100" s="48" t="str">
        <f t="shared" si="3"/>
        <v>1</v>
      </c>
      <c r="D100" s="60" t="s">
        <v>114</v>
      </c>
      <c r="E100" s="50" t="str">
        <f>+VLOOKUP($D100,'[1]POA-2022'!$B$9:$E$247,2,0)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0" s="49" t="str">
        <f>+VLOOKUP($D100,'[1]POA-2022'!$B$9:$E$247,3,0)</f>
        <v>Estatus Sanitario</v>
      </c>
      <c r="G100" s="50" t="str">
        <f>+VLOOKUP($D100,'[1]POA-2022'!$B$9:$E$247,4,0)</f>
        <v>1 Fortalecer  la inspección, vigilancia y control de los productos competencia del Invima</v>
      </c>
      <c r="H100" s="69" t="str">
        <f>+VLOOKUP($D100,'[1]Atención Ciudadano'!$A$6:$BD$26,H$11,0)</f>
        <v>1. Fortalecimiento de IVC de los Productos Competencia del Invima</v>
      </c>
      <c r="I100" s="66" t="str">
        <f>+VLOOKUP($D100,'[1]Atención Ciudadano'!$A$6:$BD$26,I$11,0)</f>
        <v>Oficina Atención al Ciudadano</v>
      </c>
      <c r="J100" s="66" t="str">
        <f>+VLOOKUP($D100,'[1]Atención Ciudadano'!$A$6:$BD$26,J$11,0)</f>
        <v>Dar cumplimiento al componente: Mecanismos de atención al ciudadano asociado al PAAC</v>
      </c>
      <c r="K100" s="66" t="str">
        <f>+VLOOKUP($D100,'[1]Atención Ciudadano'!$A$6:$BD$26,K$11,0)</f>
        <v>Brindar acompañamiento técnico a emprendedores y grupos de valor sobre normatividad, requisitos, documentos y/o formularios para la radicación de trámites a nivel nacional, en concordancia con la ejecución del componente "Mecanismos de Atención al Ciudadano" del PAAC</v>
      </c>
      <c r="L100" s="67">
        <f>+VLOOKUP($D100,'[1]Atención Ciudadano'!$A$6:$BD$26,L$11,0)</f>
        <v>6</v>
      </c>
      <c r="M100" s="67">
        <f>+VLOOKUP($D100,'[1]Atención Ciudadano'!$A$6:$BD$26,M$11,0)</f>
        <v>6</v>
      </c>
      <c r="N100" s="58">
        <f>+VLOOKUP($D100,'[1]Atención Ciudadano'!$A$6:$BD$26,N$11,0)</f>
        <v>1</v>
      </c>
      <c r="O100" s="56" t="str">
        <f>+VLOOKUP($D100,'[1]Análisis Atención Ciudadano'!$A$7:$BD$14,O$11,0)</f>
        <v>Resultados Alcanzados a la fecha
Se realizan dos (2) jornadas:
1° Jornada para Procolombia en dos actividades así:
- Evento Futurexpo como apoyo a los futuros exportadores de las regiones.
Fecha: 10 de Marzo de 2022
Ciudad: Villaviencio - Cámara de Comercio
Modalidad: Presencial
- Evento Macrorrueda 90 acompañamiento técnico a productores y exportadores
Fecha: 23 y 24 de Marzo de 2022
Modalidad: Virtual
2° Jornada para el convenio Gobernación del Valle - Invima en dos actividades asi:
- Acompañamiento técnico a Gestores - 18 de marzo de 2022
- Acompañamiento técnico a emprendedores valle del cauca - 22 de marzo de 2022</v>
      </c>
      <c r="P100" s="56" t="str">
        <f>+VLOOKUP($D100,'[1]Análisis Atención Ciudadano'!$A$7:$BD$14,P$11,0)</f>
        <v>Resultados Alcanzados a la fecha
Durante el segundo trimestre se realiza una (1) jornada para Procolombia así:
Evento Futurexpo 2022, como apoyo a los futuros exportadores de las regiones
*Modalidad Presencial
Ciudades: 
-Tunja (Boyacá) - Universidad Santo Tomás - Fecha: 21 de abril de 2022 - 210 asistentes
- Puerto Inírida (Guainía) - SENA Centro ambiental - Fecha: 17 de Mayo de 2022 - 71 asistentes
- Arauca (Arauca) - Cámara de comercio - Fecha: 13 de junio de 2022 - 20 asistentes
 -San Andrés (San Andrés) - Camara de comercio - Fecha: 16 de junio de 2022 - 34 asistentes
Total de asistentes presenciales sensibilizados: 345
*Modalidad Virtual
Ciudades:
- Montería (Córdoba) - Universidad del Sinú - Fecha: 7 de junio de 2022 - 106 asistentes
- Barrancabermeja (Santander) - CPC - Centro Comercial Popular - Fecha: 9 de junio de 2022 - 52 asistentes
- San José del Guaviare (Guaviare) - SENA - Fecha: 23 de junio de 2022 - 57 asistentes
Total de asistentes virtuales sensibilizados: 215</v>
      </c>
      <c r="Q100" s="56" t="str">
        <f>+VLOOKUP($D100,'[1]Análisis Atención Ciudadano'!$A$7:$BD$14,Q$11,0)</f>
        <v>Resultados Alcanzados a la fecha
Durante el tercer trimestre se realizan dos (2) jornadas:
1° Jornada para entidades adscritas al Ministerio de Comercio Industria y Turismo en dos modalidades así:
- Procolombia evento Futurexpo 2022, como apoyo a los futuros exportadores de las regiones. 
*Modalidad Presencial:
13 de julio de 2022 – Futurexpo Vichada (Puerto Carreño) - 82 asistentes
4 de agosto de 2022 – Futurexpo Nariño (Pasto) - 64 asistentes
7 de septiembre de 2022 – Futurexpo Cesar (Valledupar) - 84 asistentes
13 de septiembre de 2022 – Futurexpo Bogotá D.C. - 34 asistentes
16 de septiembre de 2022 – MINCIT evento Micitio Valle del Cauca, como apoyo a los emprendedores y productores de la región pacífica.
Micitio Cámara de Comercio Buenaventura (Valle del cauca) - 43 asistentes
*Modalidad Virtual.
28 de julio iNNpulsa Colombia – “Encuentro Nacional de Emprendedores” - 178 asistentes
17 de agosto de 2022 – Futurexpo Caquetá – (Florencia) - 48 asistentes
12 de septiembre de 2022 “Gira Sanitaria Virtual” - Jornada para las Cámaras de Comercio a nivel Nacional evento en vivo - 71 asistentes
2° Jornada para Convenio interadministrativo Gobernación del Valle del Cauca - Invima, como acompañamiento técnico y orientación a empresarios y emprendedores de la región para solicitudes autorizadas a través del convenio.
15, 16 y 19 de septiembre de 2022 - Cámara de Comercio del Valle del Cauca - 146 asistentes</v>
      </c>
      <c r="R100" s="56" t="str">
        <f>+VLOOKUP($D100,'[1]Análisis Atención Ciudadano'!$A$7:$BD$14,R$11,0)</f>
        <v>Resultados Alcanzados a la fecha
Durante el cuarto trimestre se realiza una (1) jornada para entidades adscritas al Ministerio de Comercio Industria y Turismo así:
*Evento Acompañamiento técnico Invima para emprendedores de alimentos - Norte de Santander - Solicitud de Registro Sanitario - Permiso Sanitario y Notificación Sanitaria de Alimentos
- Fecha: 21 de octubre de 2022
- Modalidad: Virtual
Asistentes: 30
*Evento Futurexpo Putumayo 2022 
- Cámara de Comercio de Mocoa
- Fecha: 26 de octubre de 2022
- Modalidad: Virtual
Asistentes: 40
*Evento Jueves de Oficina de Gobierno - iNNpulsa Colombia, como apoyo a los emprendedores de las regiones
- Fecha: 24 de noviembre de 2022
- Modalidad: Virtual
Asistentes: 63
Total de asistentes sensibilizados: 133</v>
      </c>
    </row>
    <row r="101" spans="1:18" s="57" customFormat="1" ht="23.25" customHeight="1" x14ac:dyDescent="0.2">
      <c r="A101" s="47" t="str">
        <f>+VLOOKUP($D101,'[1]Atención Ciudadano'!$A$6:$BC$14,A$11,0)</f>
        <v>OA5</v>
      </c>
      <c r="B101" s="48" t="str">
        <f t="shared" si="2"/>
        <v>4</v>
      </c>
      <c r="C101" s="48" t="str">
        <f t="shared" si="3"/>
        <v>5</v>
      </c>
      <c r="D101" s="60" t="s">
        <v>115</v>
      </c>
      <c r="E101" s="50" t="str">
        <f>+VLOOKUP($D101,'[1]POA-2022'!$B$9:$E$247,2,0)</f>
        <v>4 Contribuir a una Colombia legal y transparente mediante la implementación de acciones que mitiguen los efectos de la ilegalidad y la corrupción.</v>
      </c>
      <c r="F101" s="49" t="str">
        <f>+VLOOKUP($D101,'[1]POA-2022'!$B$9:$E$247,3,0)</f>
        <v>Transparencia</v>
      </c>
      <c r="G101" s="50" t="str">
        <f>+VLOOKUP($D101,'[1]POA-2022'!$B$9:$E$247,4,0)</f>
        <v xml:space="preserve">11 Implementar acciones de transparencia, participación ciudadana y rendición de cuentas para evitar la materialización de cualquier posible acto de corrupción </v>
      </c>
      <c r="H101" s="66" t="str">
        <f>+VLOOKUP($D101,'[1]Atención Ciudadano'!$A$6:$BD$26,H$11,0)</f>
        <v xml:space="preserve">5-Gestión de la Transparencia , Participación Ciudadana, Rendición de Cuentas y Lucha Contra la Ilegalidad. </v>
      </c>
      <c r="I101" s="67" t="str">
        <f>+VLOOKUP($D101,'[1]Atención Ciudadano'!$A$6:$BD$26,I$11,0)</f>
        <v>Oficina Atención al Ciudadano</v>
      </c>
      <c r="J101" s="66" t="str">
        <f>+VLOOKUP($D101,'[1]Atención Ciudadano'!$A$6:$BD$26,J$11,0)</f>
        <v>Identificar y ejecutar las actividades de participación ciudadana de acuerdo a la metodologia institucional_ Lineamientos de documentación de participación ciudadana y rendición de cuentas</v>
      </c>
      <c r="K101" s="66" t="str">
        <f>+VLOOKUP($D101,'[1]Atención Ciudadano'!$A$6:$BD$26,K$11,0)</f>
        <v>Efectuar actividades de formación a ciudadanos, grupos de valor o población joven en educación sanitaria.</v>
      </c>
      <c r="L101" s="67">
        <f>+VLOOKUP($D101,'[1]Atención Ciudadano'!$A$6:$BD$26,L$11,0)</f>
        <v>2</v>
      </c>
      <c r="M101" s="67">
        <f>+VLOOKUP($D101,'[1]Atención Ciudadano'!$A$6:$BD$26,M$11,0)</f>
        <v>2</v>
      </c>
      <c r="N101" s="58">
        <f>+VLOOKUP($D101,'[1]Atención Ciudadano'!$A$6:$BD$26,N$11,0)</f>
        <v>1</v>
      </c>
      <c r="O101" s="56" t="str">
        <f>+VLOOKUP($D101,'[1]Análisis Atención Ciudadano'!$A$7:$BD$14,O$11,0)</f>
        <v>Resultados Alcanzados a la fecha
A través de las actividades de participación ciudadana lideradas por el DAFP, el Invima confirma asistencia presencial y participación en la feria Acércate a realizarse en la Jagua de Ibirico - Cesar,  abril de 2022 para efectuar una campaña de sensibilización sobre Educación Sanitaria a los grupos de interés - población estudiantil.</v>
      </c>
      <c r="P101" s="56" t="str">
        <f>+VLOOKUP($D101,'[1]Análisis Atención Ciudadano'!$A$7:$BD$14,P$11,0)</f>
        <v>Resultados Alcanzados a la fecha
En fecha 1° y 2 de abril de 2022, el Invima participa de forma presencial  en la feria Acércate de la Jagua de Ibirico - Cesar, se realiza una (1) campaña de sensibilización para el fomento y fortalecimiento a la Educación Sanitaria, dirigida a los grupos de interés - población joven y estudiantil
Participantes sensibilizados. 27</v>
      </c>
      <c r="Q101" s="56" t="str">
        <f>+VLOOKUP($D101,'[1]Análisis Atención Ciudadano'!$A$7:$BD$14,Q$11,0)</f>
        <v>Resultados Alcanzados a la fecha
En el marco de la Feria Acércate del DAFP para Riosucio Caldas se desarrolla el “Día de diálogo y aprendizaje - jornadas académicas.” 
El Invima participa el día 1° de julio de 2022 en la sede del colegio Institución Educativa “Los Fundadores” a través de conferencia para los asistentes sobre: El Invima, misionalidad, funciones, educación sanitaria en general y aspectos a tener en cuenta para el consumo seguro de productos competencia del instituto y la importancia en la protección y promoción de la salud de la población.
Participantes sensibilizados. 12</v>
      </c>
      <c r="R101" s="56" t="str">
        <f>+VLOOKUP($D101,'[1]Análisis Atención Ciudadano'!$A$7:$BD$14,R$11,0)</f>
        <v>Resultados Alcanzados a la fecha
Durante la vigencia 2022 se llevaron a cabo dos actividades de sensibilización en Educación Sanitaria, para ciudadadanos, grupos de valor y población joven en el marco de las Ferias Acércate lideradas por el DAFP con participación activa de ciudadanos, emprendedores, servidores públicos de las regiones y población estudiantil. Cumpliéndse la meta propuesta y con un total de 39 asistentes sensibilizados</v>
      </c>
    </row>
    <row r="102" spans="1:18" s="57" customFormat="1" ht="33" customHeight="1" x14ac:dyDescent="0.2">
      <c r="A102" s="47" t="str">
        <f>+VLOOKUP($D102,'[1]Atención Ciudadano'!$A$6:$BC$14,A$11,0)</f>
        <v>OA6</v>
      </c>
      <c r="B102" s="48" t="str">
        <f t="shared" si="2"/>
        <v>1</v>
      </c>
      <c r="C102" s="48" t="str">
        <f t="shared" si="3"/>
        <v>1</v>
      </c>
      <c r="D102" s="60" t="s">
        <v>116</v>
      </c>
      <c r="E102" s="50" t="str">
        <f>+VLOOKUP($D102,'[1]POA-2022'!$B$9:$E$247,2,0)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2" s="49" t="str">
        <f>+VLOOKUP($D102,'[1]POA-2022'!$B$9:$E$247,3,0)</f>
        <v>Estatus Sanitario</v>
      </c>
      <c r="G102" s="50" t="str">
        <f>+VLOOKUP($D102,'[1]POA-2022'!$B$9:$E$247,4,0)</f>
        <v>4 Mejorar  el desarrollo y mantenimiento de la seguridad sanitaria del país</v>
      </c>
      <c r="H102" s="69" t="str">
        <f>+VLOOKUP($D102,'[1]Atención Ciudadano'!$A$6:$BD$26,H$11,0)</f>
        <v>1. Fortalecimiento de IVC de los Productos Competencia del Invima</v>
      </c>
      <c r="I102" s="66" t="str">
        <f>+VLOOKUP($D102,'[1]Atención Ciudadano'!$A$6:$BD$26,I$11,0)</f>
        <v>Oficina Atención al Ciudadano</v>
      </c>
      <c r="J102" s="66" t="str">
        <f>+VLOOKUP($D102,'[1]Atención Ciudadano'!$A$6:$BD$26,J$11,0)</f>
        <v>Realizar actividades asociadas a registro sanitario, permiso sanitario, notificación sanitaria, NSO (nuevos, modificaciones, cambios, certificaciones,autorizaciones, etc.)</v>
      </c>
      <c r="K102" s="66" t="str">
        <f>+VLOOKUP($D102,'[1]Atención Ciudadano'!$A$6:$BD$26,K$11,0)</f>
        <v>Realizar actividades  asociadas a  tramites de RS-PS-NSA-NSO y demas solicitudes vinculadas a productos de consumo humano y otros que permitan ajustarse al cumplimiento de las normas sanitarias nacionales e internacionales, a través de la gestión de solicitudes allegadas de forma virtual, que cumplen con los requisitos documentales y técnico-legales para su respectiva radicación.</v>
      </c>
      <c r="L102" s="67">
        <f>+VLOOKUP($D102,'[1]Atención Ciudadano'!$A$6:$BD$26,L$11,0)</f>
        <v>0.9</v>
      </c>
      <c r="M102" s="67">
        <f>+VLOOKUP($D102,'[1]Atención Ciudadano'!$A$6:$BD$26,M$11,0)</f>
        <v>0.9143239822011382</v>
      </c>
      <c r="N102" s="58">
        <f>+VLOOKUP($D102,'[1]Atención Ciudadano'!$A$6:$BD$26,N$11,0)</f>
        <v>1</v>
      </c>
      <c r="O102" s="56" t="str">
        <f>+VLOOKUP($D102,'[1]Análisis Atención Ciudadano'!$A$7:$BD$14,O$11,0)</f>
        <v xml:space="preserve">Durante el primer trimestre del año por la oficina virtual se recepcionaron un total de 20.298 solicitudes de las diferentes categorías habilitadas por este canal, arrojando los siguientes resultados:
Periodo 01 de enero a 31 de marzo de 2022 
Total de solicitudes recibidas  20.298 
Total de solicitudes resueltas  19.476
% resueltos  95.95% </v>
      </c>
      <c r="P102" s="56" t="str">
        <f>+VLOOKUP($D102,'[1]Análisis Atención Ciudadano'!$A$7:$BD$14,P$11,0)</f>
        <v xml:space="preserve">Durante el segundo trimestre del año 2022, por la oficina virtual se recepcionaron un total de 50.527 solicitudes de las diferentes categorías habilitadas por este canal, arrojando los siguientes resultados:
Periodo 01 de abril a 30 de junio de 2022 
Total de solicitudes recibidas  50.527
Total de solicitudes resueltas  46.640
% resueltos  92.31% </v>
      </c>
      <c r="Q102" s="56" t="str">
        <f>+VLOOKUP($D102,'[1]Análisis Atención Ciudadano'!$A$7:$BD$14,Q$11,0)</f>
        <v xml:space="preserve">Resultados Alcanzados a la fecha.
Durante el tercer trimestre del año 2022, por la Oficina Virtual se recepcionaron un total de 43.536 solicitudes de las diferentes categorías habilitadas por este canal, arrojando los siguientes resultados: 
Periodo 01 de julio a 23 de septiembre de 2022  
Total de solicitudes recibidas 43.536 
Total de solicitudes resueltas 43.260 
% resueltos 99.37 
Nota: Con ocasión al ataque cibenético ocasionado a la entidad el día 03 de octubre de 2022, en la Oficina Virtual se encuentra registro de las solicitudes presentadas por usuarios hasta el día 23 de septiembre de 2022. </v>
      </c>
      <c r="R102" s="56" t="str">
        <f>+VLOOKUP($D102,'[1]Análisis Atención Ciudadano'!$A$7:$BD$14,R$11,0)</f>
        <v xml:space="preserve">Durante el cuarto trimestre del año 2022, por la Oficina Virtual se recepcionaron un total de 37.257 solicitudes de las diferentes categorías habilitadas por este canal, arrojando los siguientes resultados: 
Periodo 01 de noviembre a 31 de diciembre de 2022  
Total de solicitudes recibidas 37.257 
Total de solicitudes resueltas 29.100 
% resueltos 78.11%  
Nota: no registran datos correspondientes al mes de octubre debido a que el ataque ciberenético del día 03 de octubre de 2022, generó la indisponibilidad de los aplicativos. </v>
      </c>
    </row>
    <row r="103" spans="1:18" s="57" customFormat="1" ht="33" customHeight="1" x14ac:dyDescent="0.2">
      <c r="A103" s="47" t="str">
        <f>+VLOOKUP($D103,'[1]Atención Ciudadano'!$A$6:$BC$14,A$11,0)</f>
        <v>OA7</v>
      </c>
      <c r="B103" s="48" t="str">
        <f t="shared" si="2"/>
        <v>2</v>
      </c>
      <c r="C103" s="48" t="str">
        <f t="shared" si="3"/>
        <v>3</v>
      </c>
      <c r="D103" s="60" t="s">
        <v>117</v>
      </c>
      <c r="E103" s="50" t="str">
        <f>+VLOOKUP($D103,'[1]POA-2022'!$B$9:$E$247,2,0)</f>
        <v xml:space="preserve">2 Prestar servicios con estándares de calidad para afianzar la confianza de la población </v>
      </c>
      <c r="F103" s="49" t="str">
        <f>+VLOOKUP($D103,'[1]POA-2022'!$B$9:$E$247,3,0)</f>
        <v>Eficiencia</v>
      </c>
      <c r="G103" s="50" t="str">
        <f>+VLOOKUP($D103,'[1]POA-2022'!$B$9:$E$247,4,0)</f>
        <v>8 Fortalecer la gestión de los procesos administrativos y de apoyo de la Entidad</v>
      </c>
      <c r="H103" s="66" t="str">
        <f>+VLOOKUP($D103,'[1]Atención Ciudadano'!$A$6:$BD$26,H$11,0)</f>
        <v>3-Fortalecimiento Institucional de la Gestión Administrativa y de Apoyo del Invima</v>
      </c>
      <c r="I103" s="67" t="str">
        <f>+VLOOKUP($D103,'[1]Atención Ciudadano'!$A$6:$BD$26,I$11,0)</f>
        <v>Oficina Atención al Ciudadano</v>
      </c>
      <c r="J103" s="66" t="str">
        <f>+VLOOKUP($D103,'[1]Atención Ciudadano'!$A$6:$BD$26,J$11,0)</f>
        <v>Ejecutar el 95%  de los recursos del presupuesto de invesión apropiado para la vigencia</v>
      </c>
      <c r="K103" s="66" t="str">
        <f>+VLOOKUP($D103,'[1]Atención Ciudadano'!$A$6:$BD$26,K$11,0)</f>
        <v>Cumplir con la ejecución del presupuesto de inversión apropiado a la dependencia.</v>
      </c>
      <c r="L103" s="71">
        <f>+VLOOKUP($D103,'[1]Atención Ciudadano'!$A$6:$BD$26,L$11,0)</f>
        <v>158649998.09999999</v>
      </c>
      <c r="M103" s="71">
        <f>+VLOOKUP($D103,'[1]Atención Ciudadano'!$A$6:$BD$26,M$11,0)</f>
        <v>160999999.66999999</v>
      </c>
      <c r="N103" s="58">
        <f>+VLOOKUP($D103,'[1]Atención Ciudadano'!$A$6:$BD$26,N$11,0)</f>
        <v>1</v>
      </c>
      <c r="O103" s="56" t="str">
        <f>+VLOOKUP($D103,'[1]Análisis Atención Ciudadano'!$A$7:$BD$14,O$11,0)</f>
        <v xml:space="preserve">Durante el primer trimestre del año 2022, la Oficina de Atención al Ciudadano realizó la contratación de seis (6) funcionarios contratistas por el rubro de inversión para  el proyecto: “Fortalecimiento de la inspección, vigilancia y control de los productos competencia del Invima a nivel nacional”, como apoyo a la gestión a la Oficina de Atención al Ciudadano respecto de los trámites asociados a requisitos, solicitudes, consultas de expedición de Registro Sanitario, Permiso Sanitario, Notificación Sanitaria y trámites asociados, los recursos han sido destinados para el pago de honorarios, con corte a 31 de marzo se han ejecutado $30.000.000. </v>
      </c>
      <c r="P103" s="56" t="str">
        <f>+VLOOKUP($D103,'[1]Análisis Atención Ciudadano'!$A$7:$BD$14,P$11,0)</f>
        <v xml:space="preserve">Para el segundo trimestre del año, con corte a 30 de junio de 2022, se ejecutaron $46.166.667 del presupuesto asignado.
Estos recursos fueron destinados para el pago de honorarios correspondientes a la contratación de seis (6) personas, para el cumplimiento del proyecto de inversión "Fortalecimiento de la inspección vigilancia y control de los productos competencia del Invima a nivel Nacional",  para la actividad: "Realizar la radicación de trámites de registros sanitarios, NS, NSO".
En lo corrido del año se han ejecutado $76.166.667, lo que equivale al 39.95% del presupuesto asignado para el año 2022. </v>
      </c>
      <c r="Q103" s="56" t="str">
        <f>+VLOOKUP($D103,'[1]Análisis Atención Ciudadano'!$A$7:$BD$14,Q$11,0)</f>
        <v>Para el tercer trimestre del año con corte a 30 de septiembre de 2022, se ejecutaron $40.083.333 del presupuesto asignado.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En lo corrido del año con corte a 30 de septiembre se han ejecutado $116.250.000.</v>
      </c>
      <c r="R103" s="56" t="str">
        <f>+VLOOKUP($D103,'[1]Análisis Atención Ciudadano'!$A$7:$BD$14,R$11,0)</f>
        <v xml:space="preserve">Para el cuarto trimestre del año año con corte a 31 de diciembre de 2022, se ejecutaron $44.749.999,67 del presupuesto asignado.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Estos recursos fueron destinados para el pago de honorarios correspondientes a la contratación del cumplimiento del proyecto de inversión "Fortalecimiento de la inspección vigilancia y control de los productos competencia del Invima a nivel Nacional" para la actividad: "Realizar la radicación de trámites de registros sanitarios, NS, NSO". 
En lo corrido del año con corte a 31 de diciembre de 2022, se han ejecutado $160.999.999. </v>
      </c>
    </row>
    <row r="104" spans="1:18" s="57" customFormat="1" ht="33" customHeight="1" x14ac:dyDescent="0.2">
      <c r="A104" s="47" t="str">
        <f>+VLOOKUP($D104,'[1]Asuntos Internacionales'!$A$6:$BC$16,A$11,0)</f>
        <v>OI01</v>
      </c>
      <c r="B104" s="48" t="str">
        <f t="shared" si="2"/>
        <v>1</v>
      </c>
      <c r="C104" s="48" t="str">
        <f t="shared" si="3"/>
        <v>1</v>
      </c>
      <c r="D104" s="60" t="s">
        <v>118</v>
      </c>
      <c r="E104" s="50" t="str">
        <f>+VLOOKUP($D104,'[1]POA-2022'!$B$9:$E$247,2,0)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4" s="49" t="str">
        <f>+VLOOKUP($D104,'[1]POA-2022'!$B$9:$E$247,3,0)</f>
        <v>Estatus Sanitario</v>
      </c>
      <c r="G104" s="50" t="str">
        <f>+VLOOKUP($D104,'[1]POA-2022'!$B$9:$E$247,4,0)</f>
        <v>2 Establecer acciones orientadas a la diplomacia sanitaria y al fortalecimiento de capacidades institucionales a traves de la gestión de la cooperación internacional</v>
      </c>
      <c r="H104" s="69" t="str">
        <f>+VLOOKUP($D104,'[1]Asuntos Internacionales'!$A$7:$BD$16,H$11,0)</f>
        <v>1. Fortalecimiento de IVC de los Productos Competencia del Invima</v>
      </c>
      <c r="I104" s="66" t="str">
        <f>+VLOOKUP($D104,'[1]Asuntos Internacionales'!$A$7:$BD$16,I$11,0)</f>
        <v>Oficina Asuntos Internacionales</v>
      </c>
      <c r="J104" s="66" t="str">
        <f>+VLOOKUP($D104,'[1]Asuntos Internacionales'!$A$7:$BD$16,J$11,0)</f>
        <v>Realizar acciones de coperacion internacional mediante la participacion en Intercambios Técnicos y Cientificos -ITCS</v>
      </c>
      <c r="K104" s="66" t="str">
        <f>+VLOOKUP($D104,'[1]Asuntos Internacionales'!$A$7:$BD$16,K$11,0)</f>
        <v>Fortalecer capacidades técnicas y cientificas a través de acciones de cooperación internacional.</v>
      </c>
      <c r="L104" s="67">
        <f>+VLOOKUP($D104,'[1]Asuntos Internacionales'!$A$7:$BD$16,L$11,0)</f>
        <v>12</v>
      </c>
      <c r="M104" s="67">
        <f>+VLOOKUP($D104,'[1]Asuntos Internacionales'!$A$7:$BD$16,M$11,0)</f>
        <v>12</v>
      </c>
      <c r="N104" s="58">
        <f>+VLOOKUP($D104,'[1]Asuntos Internacionales'!$A$7:$BD$16,N$11,0)</f>
        <v>1</v>
      </c>
      <c r="O104" s="56" t="str">
        <f>+VLOOKUP($D104,'[1]Análisis Asuntos Interna'!$A$7:$BD$16,O$11,0)</f>
        <v>1. Resultados Alcanzados a la fecha
Marzo
I.En el marco programa de becas del Danida Fellowship Centre 2022 el Invima participó en el curso de ONE HEALTH que se llevo a cabo del 07 de marzo al 08 abril de 2022 (presencial) y que tiene como objetivo profundizar en el enfoque de “Una Salud” a la hora de resolver problemas nacionales, regionales y globales. Se prestará especial atención a los problemas sanitarios relacionados con la propagación de patógenos procedentes de animales y humanos (zoonosis), incluyendo:   Transmisión y exposición, Investigación de brotes, Cartografía de patógenos zoonóticos intervinientes para prevenir y controlar la resistencia a los antimicrobianos y Cambio climático y amenazas pandémicas emergentes, 
Beneficiándose una funcionaria de Asuntos Internacionales . 
2. Inconvenientes presentados 
N/A
3. Acciones de Mejora si aplican
N/A</v>
      </c>
      <c r="P104" s="56" t="str">
        <f>+VLOOKUP($D104,'[1]Análisis Asuntos Interna'!$A$7:$BD$16,P$11,0)</f>
        <v>1. Resultados Alcanzados a la fecha: 
Por medio de intercambios técnicos y científicos se fortalece la capacidad técnica del Instituto en: 
Abril
I. Red- EAMI , seminario online “Actualización en la implementación de los nuevos reglamentos de dispositivos médicos”-  25 de marzo al 5 de abril. (2 funcionarios beneficiados).
Mayo
II. Red-EAMI, seminario Ensayos Clínicos y BPC - Abril-Mayo 2022 (2 funcionarios beneficiados)
Junio
III.Taller WHO – precalificación medicamentos, vacunas y reactivos – (Virtual) 8 al 10 de junio. 5 funcionarios beneficiados de la Direcion de Medicamentos y la Direccion de Dispositivos Médicos. 
2. Inconvenientes presentados 
N/A
3. Acciones de Mejora si aplican
N/A</v>
      </c>
      <c r="Q104" s="56" t="str">
        <f>+VLOOKUP($D104,'[1]Análisis Asuntos Interna'!$A$7:$BD$16,Q$11,0)</f>
        <v>1.Resultados Alcanzados a la fecha: 
Por medio de intercambios técnicos y científicos se fortalece la capacidad técnica del Instituto en: 
Julio:
I. Curso RED EAMI – Farmacovigilancia de las vacunas COVID-19 - (Virtual) 20 de junio al 5 de julio  beneficiándose 2 funcionarios de la Dirección de Medicamentos.
II. Buenas practicas en Regulación Sanitaria, desde la investigación y desarrollo hasta el registro y el paciente (virtual) del 18 de mayo al 5 de julio, participaron 6 funcionarios.   
Septiembre: 
III. Alemania Transferencia de tecnología Takeda – Laboratorios intercambio técnico y científico donde se dio la transferencia efectiva de tecnologías que le permitan al Instituto implementar y estandarizar las pruebas para la liberación de lote llevada a cabo del 10 al 17 de septiembre y en la que participaron 2 funcionarios. 
IV. Argentina- BTSF, del 18 al 23 de septiembre, participaron 8 funcionarios (5 de la Dirección de Alimentos y Bebidas y 3 de la Dirección de Operaciones Sanitarias, en este intercambio de experiencias se trató el de tema de Análisis de Riesgos en Seguridad Alimentaria.
V. Italia-BTSF, del 24 al 30 de septiembre(virtual), participó un funcionario de la Dirección de Alimentos y Bebidas, donde se trató el tema de producción y etiquetado de productos orgánicos.
VI. FSIS- Internacional food safety summit (virtual), del 19 al 23 de septiembre, participaron 7 funcionarios (3 de la Dirección de Alimentos y Bebidas y 4 de la Dirección de Operaciones Sanitarias), se trataron temas de Inspección y Seguridad Alimentaria.
2. Inconvenientes presentados 
N/A
3. Acciones de Mejora si aplican
Respecto a la meta del indicador inicialmente se tenía estipulado que fueran 7 Intercambios Técnicos y Científicos, sin embargo se va a solicitar mediante control de cambios el aumento de la meta a 12 (6 virtuales y 6 con comisiones)</v>
      </c>
      <c r="R104" s="56" t="str">
        <f>+VLOOKUP($D104,'[1]Análisis Asuntos Interna'!$A$7:$BD$16,R$11,0)</f>
        <v xml:space="preserve">
1.Resultados Alcanzados a la fecha: 
Noviembre:
I. Corea – Ministerio de salud – BPM Biológicos - Desarrollo de biológicos (1 funcionario beneficiado) 31 octubre al 18 de noviembre. 
Diciembre:
II.  BTSF – BRASIL (2 funcionarios): Entrenamiento "Food safety crisis preparedness" realizado entre el 28 de noviembre a 2 de diciembre de 2022 en Río de Janeiro, Brasil con la participación de 02 funcionarias de la Dirección de Alimentos y Bebidas (Luisa Fernanda Barrero Manrique y Natalia Delgado Castañeda). 
2. Inconvenientes presentados 
N/A
3. Acciones de Mejora si aplican</v>
      </c>
    </row>
    <row r="105" spans="1:18" s="57" customFormat="1" ht="33" customHeight="1" x14ac:dyDescent="0.2">
      <c r="A105" s="47" t="str">
        <f>+VLOOKUP($D105,'[1]Asuntos Internacionales'!$A$6:$BC$16,A$11,0)</f>
        <v>OI02</v>
      </c>
      <c r="B105" s="48" t="str">
        <f t="shared" si="2"/>
        <v>1</v>
      </c>
      <c r="C105" s="48" t="str">
        <f t="shared" si="3"/>
        <v>1</v>
      </c>
      <c r="D105" s="60" t="s">
        <v>119</v>
      </c>
      <c r="E105" s="50" t="str">
        <f>+VLOOKUP($D105,'[1]POA-2022'!$B$9:$E$247,2,0)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5" s="49" t="str">
        <f>+VLOOKUP($D105,'[1]POA-2022'!$B$9:$E$247,3,0)</f>
        <v>Estatus Sanitario</v>
      </c>
      <c r="G105" s="50" t="str">
        <f>+VLOOKUP($D105,'[1]POA-2022'!$B$9:$E$247,4,0)</f>
        <v>2 Establecer acciones orientadas a la diplomacia sanitaria y al fortalecimiento de capacidades institucionales a traves de la gestión de la cooperación internacional</v>
      </c>
      <c r="H105" s="69" t="str">
        <f>+VLOOKUP($D105,'[1]Asuntos Internacionales'!$A$7:$BD$16,H$11,0)</f>
        <v>1. Fortalecimiento de IVC de los Productos Competencia del Invima</v>
      </c>
      <c r="I105" s="66" t="str">
        <f>+VLOOKUP($D105,'[1]Asuntos Internacionales'!$A$7:$BD$16,I$11,0)</f>
        <v>Oficina Asuntos Internacionales</v>
      </c>
      <c r="J105" s="66" t="str">
        <f>+VLOOKUP($D105,'[1]Asuntos Internacionales'!$A$7:$BD$16,J$11,0)</f>
        <v xml:space="preserve">Gestión de cooperación con autoridades homólogas y organismos internacionales priorizados. </v>
      </c>
      <c r="K105" s="66" t="str">
        <f>+VLOOKUP($D105,'[1]Asuntos Internacionales'!$A$7:$BD$16,K$11,0)</f>
        <v xml:space="preserve">Impactar el fortalecimiento y el reconocimiento del instituto </v>
      </c>
      <c r="L105" s="67">
        <f>+VLOOKUP($D105,'[1]Asuntos Internacionales'!$A$7:$BD$16,L$11,0)</f>
        <v>12</v>
      </c>
      <c r="M105" s="67">
        <f>+VLOOKUP($D105,'[1]Asuntos Internacionales'!$A$7:$BD$16,M$11,0)</f>
        <v>12</v>
      </c>
      <c r="N105" s="58">
        <f>+VLOOKUP($D105,'[1]Asuntos Internacionales'!$A$7:$BD$16,N$11,0)</f>
        <v>1</v>
      </c>
      <c r="O105" s="56" t="str">
        <f>+VLOOKUP($D105,'[1]Análisis Asuntos Interna'!$A$7:$BD$16,O$11,0)</f>
        <v>No aplica, acción anual</v>
      </c>
      <c r="P105" s="56" t="str">
        <f>+VLOOKUP($D105,'[1]Análisis Asuntos Interna'!$A$7:$BD$16,P$11,0)</f>
        <v>No aplica, acción anual</v>
      </c>
      <c r="Q105" s="56" t="str">
        <f>+VLOOKUP($D105,'[1]Análisis Asuntos Interna'!$A$7:$BD$16,Q$11,0)</f>
        <v>No aplica, acción anual</v>
      </c>
      <c r="R105" s="56" t="str">
        <f>+VLOOKUP($D105,'[1]Análisis Asuntos Interna'!$A$7:$BD$16,R$11,0)</f>
        <v xml:space="preserve">
1.Resultados Alcanzados a la fecha: 
I.OPS: *Autoridades Reguladoras Nacionales de Referencia Regional - ARNr: El Invima como ARNr ha participado en las dos reuniones programadas para 2022, así:
a.	Reunión virtual de ARNr, adelantada el 21 de enero de 2021, en la cual se trataron temas de interés para el Instituto dentro de los que se encuentran el estado del documento de política de fortalecimiento de los sistemas regulatorios de medicamentos y otras tecnologías sanitarias, avances en la discusión mundial sobre la transición de la lista interina de ARNr hacia la WLA, participación en redes e iniciativas de medicamentos y dispositivos médicos; y en la
b.	Reunión presencial de ARNr, adelantada los días 29 y 30 de noviembre en Brasilia – Brasil, primera reunión presencial luego de pandemia, que permitió reunir a la alta gerencia de las ARNr para realizar un balance de los trabajos adelantados durante el último año, los avances en materia de preparación para la transición entre el listado de ARNr Nivel IV de La OPS al Listado de autoridades WLA de la OMS en aplicación de la herramienta global GBT- Global Benchmarhing Tool, los retos que enfrenta la Región y el papel de las ARNr en este nuevo escenario. 
*Proyecto Farmacovigilancia: Desde septiembre de 2021, se inició el plan de cooperación técnica con apoyo de la Organización Panamericana de la Salud (OPS), para el fortalecimiento de los EAPV en Colombia, en donde se incluye la línea de transformación digital en Power BI©, que tiene como meta desarrollar un sistema de vigilancia de ESAVI/EAPV confiable e integrado con la participación de todos los actores involucrados en vacunación segura.  
Para ello, se han liderado mesas de trabajo con el equipo interdisciplinario OPS – INVIMA- UMC para el cumplimiento de este objetivo, y se han adelantado de manera sistemática el envío de los reportes de EAPV recolectados a nivel nacional para apoyar las acciones correctivas y estrategias de comunicación social a nivel regional. 
Como parte de esta línea de cooperación con OPS, en el Invima fueron asignados recursos humanos con:
a.	Tres (3) profesionales en áreas de la salud especialistas en epidemiologia;
b.	un (1) Ingeniero de Sistemas; y 
c.	un (1) estadístico.
A su vez recursos tecnológicos transferidos al Invima:
a.	Tres (3) Equipos portátiles;
b.	televisor; y
c.	cámara.
Recursos que se encuentran en custodia del Grupo de Farmacovigilancia de la Dirección de Medicamentos y Productos Biológicos.
Otra línea técnica  es el fortalecimiento de las Capacidades para la vigilancia de los EAPV contra el Covid-19, mediante Capacitaciones virtuales que se han realizado con las  Entidades Nacionales, las Secretarías de Salud para la adecuada comprensión y aplicación de los conceptos estándares de la vigilancia de EAPV en Colombia, utilizando herramientas de la epidemiología, gestión y análisis de datos, de la comunicación, y estudios de casos que sean aplicables durante el programa de vigilancia de vacunas en los territorios.
*Grupos Regionales: El Invima como miembro activo de OPS y como ARNr, cada año participa activamente en los grupos de trabajo regional establecidos por la OPS, grupos que permiten que los países de la región tengan una comunicación más cercana, mantengan un intercambio de experiencias y se fomente la cooperación entre los homólogos, en el año 2022, el Invima ha participado en los dos grupos de trabajo de medicamentos establecidos:
a.	Grupo de trabajo Regional de Farmacovigilancia: 
Cada mes este grupo de trabajo se reúne con el fin de establecer una comunicación entre las ARN de la región de las diferentes ESAVI que se han presentado, como uno de los países combatió la misma y se generan presentaciones de OMS y OPS de las diferentes herramientas de reporte que existen para armonizar la gestión y detección entre las diferentes ARN, el Invima participa en estas sesiones representados por el Grupo de Farmacovigilancia y la Oficina de Asuntos Internacionales.
b.	Grupo de trabajo Regional de productos médicos de calidad subestándar y falsificados:
Cada dos meses este grupo de trabajo se reúne con el fin de establecer una comunicación entre las ARN de la región de las alertas sanitaras de productos médicos SF que se han presentado, dando a conocer las mejores prácticas de la lucha contra estos productos médicos SF, se generan presentaciones de OMS y OPS de las diferentes herramientas de reporte que existen para armonizar la gestión y detección entre las diferentes ARN, el Invima participa en estas sesiones representados por la Dirección de Medicamentos, el GURI de Secretaría General y la Oficina de Asuntos Internacionales.
* Fortalecimiento de capacidades relacionadas con Equipos de Protección Personal- Laboratorios. En el mes de diciembre se formalizo la Donación de la OPS a Invima de los equipos e insumos requeridos, que permitirán el fortalecimiento de las capacidades analíticas de los Laboratorios del Instituto en materia de los elementos de protección personal- EPP, así como la consolidación de su rol como HUB subregional para el control de calidad apoyando eventualmente a otros. países de la Región. 
II. Estados Unidos-USAID: El Invima, el Ministerio de Salud y el Ministerio de Industria y Comercio vienen adelantando reuniones en el marco del proyecto de Agencia de los Estados Unidos para el Desarrollo Internacional (USAID) “convergencia por las normas”, donde se han priorizado temas en el área de dispositivos médicos como: Buenas Prácticas de Manufactura (MDSAP), Investigación Clínica, Evaluación Ex Post Decreto 4725 y 3770 y Autorización de Uso de emergencia y en el que se espera avanzar en la propuesta de modificación normativa en cumplimiento de normas internacionales
III. Estados Unidos-FDA: Durante el 2022 se iniciaron los trabajos para la suscripción de un acuerdo de confidencialidad que permita fomentar el intercambio de información en marcos normativos, procesos, procedimientos y decisiones regulatorias, observando los límites y restricciones previstos en el ordenamiento jurídico nacional y en las normas comunitarias, para poder aplicar el principio de reliance. No obstante lo anterior, se adelantaron los intercambios de información a través de correo electrónico o video conferencias apoyaron la toma de decisiones al interior del Instituto y el fortalecimiento de capacidades, de estas se resaltan:
•	Reunión mensual de seguimiento a temas de cooperación.
•	Actualización vacunas y tratamientos COVID-19 y participación de las discusiones del comité de expertos de la FDA donde se actualizan las condiciones y población destino Pfizer, Moderna, Novavax.
•	Cumplimiento de Buenas Prácticas de Manufactura de laboratorios farmacéuticos ubicados en Estados Unidos.
•	Estudios clínicos desarrollados en Colombia y patrocinados por Estados Unidos – Estado de proceso.
•	Reunión virtual para conocer el estado de los trabajos del Grupo de Buenas Prácticas Regulatorias – IMDRF desarrollado el 12 de enero.
•	Participación en el seminario virtual sobre UDIs adelantado el 27 de enero de 2022, con ponencia del Ministerio de Salud y Protección Social.
•	Sesión virtual sobre OpenFDA y acceso API e información de lectura de la base de datos Access GUDID, adelantada el 1 marzo de 2022.
•	Apoyo con información de proveedores colombianos de productos en desabastecimiento en Estados Unidos.
•	Intercambio de información sobre la propuesta de regulación sobre Sistemas de Gerencia de Calidad para dispositivos médicos que incorpora por referencia el uso de la norma ISO 13485:2016 y reunión del Comité Consultivo el 2 de marzo en donde se discutió esta propuesta.
•	Participación en la serie de seminarios virtuales sobre el uso de normas internacionales y la evaluación de la conformidad desarrollados por la FDA en colaboración con el Proyecto de Convergencia Regulatoria en Dispositivos Médicos dirigido por el USAID, ANSI y AdvaMed a través de la Coalición Interamericana para la Convergencia Regulatoria del Sector de Tecnologías Médicas, desarrollados entre el 3 al 17 de marzo de 2022.
•	Participación en el Foro de Medicamentos Genéricos, que se llevó a cabo el 26 y 27 de abril, cuyo objetivo fue presentar información sobre el proceso de solicitud de aprobación, así como estudios de caso y el proceso de evaluación de solicitudes de aprobación de medicamentos genéricos a detalle. Los temas que se cubrieron son: Integridad de datos, evaluación de establecimientos, programa previo a la presentación de la solicitud de la FDA, medicamentos genéricos a nivel mundial, panorama general de las estadísticas del programa de genéricos, sistemas de Calidad Farmacéuticos, Seguridad y vigilancia post comercialización de medicamentos genéricos, Guías de productos específicos para desarrollo de medicamentos genéricos, consideraciones técnicas para el manejo de productos farmacéuticos a lo largo del ciclo de vida y presentación de la experiencia de Invima en materia de bioequivalencia. 
•	Apoyo en la referenciación sobre cambios posteriores al registro sanitario para la elaboración de las guías de lineamientos de implementación de las disposiciones para la renovación, modificación y suspensión de registros sanitarios contenidas en los decretos 334 y 335, incluida una sesión virtual el 15 de diciembre, que permitió a Invima aclarar dudas frente a las Guías de la FDA.
•	Visita de la FDA a Colombia el 24 y 25 de mayo con charlas sobre ISO 13485, implementación de regulación UDI y bases de datos con participación virtual y presencial de más de 100 funcionarios del Invima y Ministerio de Salud.  
•	Intercambio de información sobre la guía de ciberseguridad en dispositivos médicos y sesión virtual en donde se discutió la misma, adelantada el 14 de junio.
•	Participación del seminario virtual sobre software como dispositivo médico, con ponencia por parte de Invima, sesión adelantada el 29 de agosto de 2022.
•	Intercambio de información sobre los procedimientos aplicados por la FDA para el manejo de las importaciones, el manual de inspecciones con lo referente a importaciones e información general sobre importaciones de medicamentos para uso humano.
•	Participación en seminario web sobre la guía de biodisponibilidad de la FDA adelantado el 26 de octubre de 2022.
•	Intercambio de información sobre tarifas aplicadas por la FDA.
•	Intercambio de información sobre el desarrollo e implementación de procesos de monitoreo y control de productos a base de cannabis fraudulentos y alterados; fabricados, importados y promocionados en medios digitales y comercio tradicional.
IV. España-AECOSAN: 2 noviembre se llevó a cabo el intercambio de experiencias virtual con la AECOSAN de España en el tema de Vigilancia en Suplementos Dietarios/Planificar, coordinar y desarrollar estrategias y actuaciones que fomenten la información, educación y promoción de la salud en el ámbito de los suplementos dietarios. 
 el 18 de octubre a las 9:00h Colombia (16:00h España) Análisis de envases y empaques específicamente para: 
•	Ensayos de migración global en simulantes acuosos
•	Ensayos de migración global en grasa o simulantes sustitutos
•	Ensayos de migración específica para los siguientes analitos
•	Ensayos de migración global
España-AEMPS: Atendiendo la solicitud de Invima frente a la necesidad de la elaboración de una propuesta normativa en el tema de uso compasivo de medicamentos, el 27 de julio mediante sesión virtual AEMPS comparte su experiencia en el tema de uso compasivo de medicamentos y situaciones especiales de autorización. 
V. USP: En el año 2022 se consolidaron los trabajos con la USP que permitieron el fortalecimiento de capacidades de Invima, de este trabajo se resaltan los siguientes logros: 
•	2 reuniones presenciales, la primera realizada el 15 de febrero en la que se hizo una presentación e implementación de Programa de Acceso Preferencial a recursos de USP, conversaciones INVIMA-USP en Calidad de Cannabis para uso medicinal, propuesta de USP para reunión sobre Nitrosaminas y posible colaboración en esfuerzo de Colombia para incentivar la producción local de vacunas y la segunda adelantada el 31 de octubre, en el marco de una agenda técnico directiva que permitió hacer un balance de los trabajos de cooperación y trabajar en el desarrollo de un plan de trabajo que apoye las necesidades de Invima. 
•	Suscripción de ingreso de Invima al Programa de Acceso Preferencial a recursos de USP, que incluye un 50% de descuento en estándares de referencia valorados hasta $400,000.00 USD (basado en el valor de precio de lista actual, sujeto a disponibilidad), una (1) suscripción en línea de 20 asientos de la Farmacopea de EE. ChemicalsCodex, Una (1) suscripción anual en línea de licencia única del Diccionario USP actual y un número limitado de puestos de cortesía para ofertas seleccionadas de USP Education on-demand.
•	Suscripción de un Memorando de Entendimiento entre Invima y la USP cuyo objetivo es fortalecer las relaciones y promover la cooperación en los esfuerzos de establecimiento de estándares para fomentar la calidad de los medicamentos.
•	El trabajo con la USP nos ha permitido acceder a la USP virtual y en español y el acceso gratuito a los siguientes cursos, donde en total se han beneficiado 45 funcionarios: 
a. Verificación y trasferencia de métodos analíticos: 10 cupos 
b. Impurezas: 6 cupos 
c. Microbiología: 5 cupos 
d. Taller de Productos de Terapia Avanzada: 8 cupos 
e. Curso de impurezas de las nitrosaminas: 7 cupos 
f. Fundamentos de Disolución: 9 cupos
g.  Desarrollo y Validación de Métodos de Disolución: 9 cupos 
•	Realización de un taller técnico los días 31 de octubre y 1 de noviembre, en el que se desarrollaron los siguientes temas:  a. Calidad analítica por diseño e implicaciones para ICH, b. Suplementos dietéticos, c. Manejo de medicamentos: almacenamiento y transporte, d. Programas Biológicos de USP, e. Cannabis, Nitrosaminas, impurezas orgánicas, f. Calibración de equipos de disolución y g. Uso adecuado de los estándares de referencia.
•	Participación de la Quinta Reunión Regional de la USP, en la que Brasil, México y Estados Unidos presentaron los desafíos regulatorios y lecciones aprendidas relacionadas con las impurezas de nitrosamina en productos farmacéuticos.
•	Invitación a dos workshop organizados por la USP, el primero relacionado con una sesión de actualización para todos aquellos usuarios de USP-NF Online llevado a cabo el 9 de septiembre y el segundo sobre calidad de Cannabis llevado a cabo los días y 8 de diciembre.
•	Participación de Invima en una campaña para impulsar la calidad de los medicamentos en Colombia.
•	Acceso a 20 licencias gratuitas para la “Edición en español de USP-NF en línea”, de las cuales 16 fueron asignadas a la Dirección de Medicamentos y Productos Biológicos. Estas licencias son gratuitas por un (1) año, su período de suscripción es del 23-nov-2022 al 22-nov-2023.
VI ONUDI: En el marco del Programa de Calidad para la Cadena de Químicos de la ONUDI, el Invima está trabajando en tres líneas de cooperación, i) fortalecimiento y mejora de trámites; ii) Mejoramiento del proceso de inspección, vigilancia y control; iii) Adopción y cumplimiento de estándares internacionales. Dentro de estas líneas se desarrolló un plan de trabajo que incluyó seis (6) grandes módulos asociados a procesos liderados por la Dirección de Medicamentos y Productos Biológicos, la Dirección de Cosméticos, Aseo, Plaguicidas y Productos de higiene doméstica, la Oficina de Laboratorios y Control de Calidad y la Oficina de Tecnologías de la Información. Durante el 2022 avanzamos en la implementación de este plan de trabajo que no solo fortalecen las capacidades del instituto, sino que mejora las condiciones de competitividad para los sectores económicos vinculados a estas áreas en el país.
Componente Laboratorio: fortalecimiento de capacidades de los laboratorios de medicamentos en audit trail, BPL inf 44 y 45, pruebas de inmunoensayo en vacunas y métodos para evaluación de vacunas. 
Dirección de Medicamentos: Revisión de los subindicadores del módulo 2 de la GBT, establecimiento de mesas de trabajo para la articulación del grupo e implementación de los subindicadores con menor grado de implementación. Articulación con ETS, elaboración de documentos técnicos de lineamientos de IVC, importancia del análisis de laboratorio y lineamientos de articulación interinstitucional, así como revisión de las páginas Web de las ETS y de la información de interés para las ETS en la página Web del Invima, Generación y socialización de la guía de validación de limpieza e inicio de trabajos de las guías de sistemas de apoyo crítico y llenado aséptico, inicio consultorías de publicidad y CTD.
VII. UNODC: En el marco del desarrollo del Memorando de Entendimiento suscrito en el año 2020 con la Oficina de las Naciones Unidas contra la Droga y el Delito y que tiene duración hasta el año 2025. En la presente anualidad se realizaron 16 actividades con la Dirección de Alimentos y Bebidas entre reuniones y asistencias técnicas para requisitos sanitarios que deben cumplir los fabricantes, procesadores, envasadores, bodegas, transportadores con poblaciones de los departamentos de Antioquia, Casanare y Tolima.
En 2022, dentro de las actividades den entrenamiento desarrolladas en el marco del programa global de control de contenedores (CCP), organizado por la UNODC y la Organización Mundial de Aduanas (OMA), participaron dos funcionarios en la visita de Estudio de los Terminales Portuarios de Puert de Balboa, Panamá International Terminal (PSA), Manzanillo International Terminal (MIT), Cristóbal - Panamá Ports Company (PPC), Colon Container Terminal (CCT), ubicados en el Atlántico y Pacífico de Panamá; de igual forma, participo un funcionario en la Visita de Estudio al puerto de Barcelona y a la sede del Servicio de Vigilancia Aduanera en Madrid - España.
VIII. ANVISA: Preparación regulatoria para Chikunguña en las América, proceso de registro de nuevas vacunas y en especial si la realización de estudios clínicos, acercamientos para futuros modelos de cooperación para facilitar los registros, evaluaciones y/o inspecciones conjuntas.
Experiencia de Brasil en el reporte de eventos adversos de los estudios clínicos a través del uso de la plataforma Vigyflow para estudios clínicos, con el objetivo de fortalecer el proceso de reporte de la misma en el marco de la reunión regional de farmacovigilancia con la OPS e Invima. 
IX. COFEPRIS: Durante el 2022, con la COFEPRIS de México se avanzó en una agenda bilateral que incluía una reunión de alto nivel entre el Director General de Invima y el Comisionado Federal de la COFEPRIS y una agenda técnica que incluía las necesidades de cooperación identificadas por Invima y la suscripción de una declaración conjunta de cooperación, sesión programada para los días 23 y 24 de febrero, proceso que se afectó por el primer ataque cibernético del que fue víctima Invima. No obstante, durante 2022 se continuo con la aplicación del Acuerdo Interinstitucional de Cooperación suscrito por las autoridades sanitarias de la Alianza del Pacífico, en el que inicio proceso de 9 laboratorios (6 mexicanos y 3 colombianos) interesados en obtener la certificación de Buenas Prácticas de Manufactura a través del reconocimiento de las actas de inspección de las dos ARNr. Así mismo, se avanzó en la formulación de un plan de trabajo que apoya los intereses de Invima frente a implementar el segundo objetivo del Acuerdo de la Alianza del Pacífico relacionado con Registros Sanitarios, fortalecer la vigilancia sanitaria de los productos de control sanitario. 
X. OMS: *Red de Regulación Pediátrica: Participación de Invima en la reunión virtual, que se llevó a cabo los días 12 y 13 de mayo de 2022, que busca respaldar la disponibilidad de servicios de calidad productos médicos para niños a través de la facilitación de la comunicación, la colaboración, capacitación y armonización regulatoria en el desarrollo, registro y farmacovigilancia de productos médicos pediátricos. Delegado Edwin Leonardo López - Coordinador del Grupo de apoyo a la Sala Especializada de Medicamentos
*Consultas Públicas: Estándares de medición para productos biológicos: se recibió consulta sobre estándares de medición para productos biológicos. No se recibieron comentarios por parte de las áreas.
*Mecanismo de Estados Miembros de productos médicos de calidad Subestándar y Falsificados (SF) de la OMS:
El Invima participa desde 2017 en el Mecanismo de Estados Miembros, con el objetivo de proteger la salud pública y promover el acceso a productos médicos asequibles, seguros, eficaces y de calidad, mediante una colaboración eficaz entre los Estados Miembros y la Secretaría, de este Mecanismo se participa en: i) Asamblea General Mecanismo de Estados Miembros: Cada año, se genera la reunión de la Asamblea General del Mecanismo, en el 2022 se participó desde el Invima como representante del país en la Asamblea que tuvo lugar del 19 al 21 de octubre de 2022 en Ginebra, Suiza, reunión en la cual se presentó el estado actual y próximos pasos de la Actividad G siendo los lideres y coordinadores de la misma, igualmente, en esta Asamblea se presentaron las actualizaciones de las otras actividades que componen al Mecanismo, y se acordó la fecha de la próxima reunión de la Asamblea que será en la semana del 30 de octubre de 2023. Esta participación permite que el país y el Invima sean reconocidos a nivel mundial, ya que actualmente existen solo 8 actividades en el Mecanismo, y el Invima resalta con su coordinación de uno de ellos, generando así un reconocimiento de la regulación de país contra la comercialización de productos médicos de calidad SF por internet. y ii) Grupo de Trabajo Actividad G:
Esta actividad G que busca “Definir y formular estrategias apropiadas para entender y abordar la distribución o el suministro de productos médicos de calidad subestándar y falsificados a través de internet”. Desde su creación en el 2017, el Invima es el coordinador de la Actividad y este trabajo conlleva que el Invima participe como representante del país en las Asambleas, Comités Directivos y coordine las reuniones del grupo de trabajo y adelante los objetivos que esta coordinación requiere. 
Para el año 2022, se estableció el nuevo plan de trabajo del bienio 2022-2023, el cual busca realizar los siguientes objetivos:
i.	Abogar por el desarrollo de la capacidad de los Estados miembros para responder a la distribución en línea de productos médicos SF, incluyendo la utilización de las recomendaciones políticas de la guía de Internet del Mecanismo de Estados Miembros. 
ii.	Desarrollar una hoja de ruta estratégica que promueva la cooperación entre agencias y la colaboración con las partes interesadas pertinentes para responder a la comercialización por internet de productos médicos SF. 
iii.	Promover la sensibilización y la visibilidad política de la distribución en línea de productos médicos SF.
Estos objetivos se están desarrollando con el apoyo de la Secretaría y culminarán en el año 2023.
*Comité directivo del Mecanismo de Estados Miembros: Al año el Mecanismo de Estados Miembros genera varios comités directivos, al ser el Invima el coordinador de la Actividad G se participa en los mismos generando una actualización del desarrollo de los objetivos, los próximos pasos y la solicitud de apoyo por parte del Comité Directivo en caso de que sea necesario. Durante el 2022 se participó en los siguientes comités: i.	21 y 22 de marzo de 2022; ii.	5 y 6 de julio de 2022; y iii.	18 de octubre de 2022. Estas reuniones permiten que el Instituto pueda dar continuidad a los objetivos establecidos, ya que somos los representantes del Grupo de Trabajo ante el Mecanismo.
*Grupo de Trabajo Actividad A: Teniendo en cuenta las demás actividades que componen el Mecanismo de Estados Miembros, se analizó desde la Oficina de Asuntos Internacionales la oportunidad de participar en otro grupo de trabajo, ya no como país coordinador, sino como país experto, por esto desde junio 2022 el Invima ingresó como miembro experto a la Actividad A que busca “Fortalecer la capacidad de las autoridades reguladoras nacionales/regionales para la prevención, detección y respuesta a los productos médicos SF”, la cual es coordinada por Brasil y cuenta con tres objetivos que son de nuestro interés: i.	Elaborar materiales de formación para los organismos nacionales o regionales de reglamentación, orientados a la promoción de la documentación técnica y sobre conocimientos aprobada por el Mecanismo de Estados Miembros; ii.	Prestar asistencia en la identificación de necesidades de formación, conocimientos especializados existentes y materiales de formación en los Estados Miembros y otras instituciones con objeto de fortalecer la capacidad en relación con la prevención, detección y respuesta ante los productos médicos de calidad subestándar y falsificados; y iii.	Vigilancia poscomercialización basada en los riesgos. Desde que ingresamos, hemos participado en la sesión del Grupo de Trabajo que tuvo lugar el 28 de junio de 2022 y en los comentarios al “Documento de orientación sobre la vigilancia posterior a la comercialización basada en el riesgo de productos médicos de calidad subestándar y falsificados” desde las áreas de medicamentos, Guri, la Oficina de Laboratorios y la Oficina de Asuntos Internacionales. 
XI. BID: En el 2022, el Invima por invitación del MinCit, solicitó al BID ser parte del Proyecto de Internacionalización de la Economía del Banco Interamericano de Desarrollo, como institución beneficiaria, con el fin de fortalecer la Dirección de Cosméticos con la Implementación de la Decisión 833 de 2018 y la Oficina de Tecnologías de la Información en temas de transformación digital, durante el 2022 se generaron los acercamientos del Invima con el BID y se dio inicio a los planes de trabajo de la Dirección de Cosméticos, para el año 2023 se dará continuidad a los mismos, y dará inicio a los trabajos con la Oficina de Tecnologías de la Información. 
XII. The South Centre: The South Centre organización intergubernamental de países en desarrollo que ayuda a los países en desarrollo a combinar sus esfuerzos y experiencia para promover sus intereses comunes en el ámbito internacional, a través de un Acuerdo Intergubernamental  que entró en vigor el 31 de julio de 1995 con sede en Ginebra, Suiza y  en el que Colombia formalizó su participación a través de un instrumento de adhesión Referencia C.N.291.2022.TTEATIES-X.14 (Depositary Notification), suscrito el 22 de septiembre de 2022. 
Este organismo es de gran interés para Invima, dado que  se presenta como un aliado estratégico para unir esfuerzos entorno al fortalecimiento de la capacidad institucional de los países en desarrollo para actuar como proveedores y receptores de la Cooperación Sur - Sur, sobre la base del enfoque de "ecosistema" nacional desarrollado por el Centro del Sur en el estudio coeditado con el Banco Islámico de Desarrollo (ISDB) y en ese sentido, durante el año 2022 se desarrollaron dos agendas técnicas durante los meses de octubre y noviembre y  el 16 de diciembre se firma el convenio marco de cooperación entre Invima y The South Centre con el objetivo de establecer los términos bajo los cuales se desarrollarán acciones de cooperación, capacitación y asistencia técnica para el fortalecimiento de las capacidades reguladoras y de la gestión del riesgo sanitario, a nivel nacional y regional, en alimentos, medicamentos, dispositivos médicos, cosméticos y otros productos que sean objeto de vigilancia sanitaria, en beneficio de la promoción y la protección de la salud pública.
2. Inconvenientes presentados 
N/A
3. Acciones de Mejora si aplican</v>
      </c>
    </row>
    <row r="106" spans="1:18" s="57" customFormat="1" ht="33" customHeight="1" x14ac:dyDescent="0.2">
      <c r="A106" s="47" t="str">
        <f>+VLOOKUP($D106,'[1]Asuntos Internacionales'!$A$6:$BC$16,A$11,0)</f>
        <v>OI03</v>
      </c>
      <c r="B106" s="48" t="str">
        <f t="shared" si="2"/>
        <v>1</v>
      </c>
      <c r="C106" s="48" t="str">
        <f t="shared" si="3"/>
        <v>1</v>
      </c>
      <c r="D106" s="60" t="s">
        <v>120</v>
      </c>
      <c r="E106" s="50" t="str">
        <f>+VLOOKUP($D106,'[1]POA-2022'!$B$9:$E$247,2,0)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6" s="49" t="str">
        <f>+VLOOKUP($D106,'[1]POA-2022'!$B$9:$E$247,3,0)</f>
        <v>Estatus Sanitario</v>
      </c>
      <c r="G106" s="50" t="str">
        <f>+VLOOKUP($D106,'[1]POA-2022'!$B$9:$E$247,4,0)</f>
        <v>2 Establecer acciones orientadas a la diplomacia sanitaria y al fortalecimiento de capacidades institucionales a traves de la gestión de la cooperación internacional</v>
      </c>
      <c r="H106" s="69" t="str">
        <f>+VLOOKUP($D106,'[1]Asuntos Internacionales'!$A$7:$BD$16,H$11,0)</f>
        <v>1. Fortalecimiento de IVC de los Productos Competencia del Invima</v>
      </c>
      <c r="I106" s="66" t="str">
        <f>+VLOOKUP($D106,'[1]Asuntos Internacionales'!$A$7:$BD$16,I$11,0)</f>
        <v>Oficina Asuntos Internacionales</v>
      </c>
      <c r="J106" s="66" t="str">
        <f>+VLOOKUP($D106,'[1]Asuntos Internacionales'!$A$7:$BD$16,J$11,0)</f>
        <v>Participación en escenarios de carácter internacional que impacten en el reconocimiento del Instituto.</v>
      </c>
      <c r="K106" s="66" t="str">
        <f>+VLOOKUP($D106,'[1]Asuntos Internacionales'!$A$7:$BD$16,K$11,0)</f>
        <v xml:space="preserve">Fortalecer el reconocimiento del instituto a nivel internacional </v>
      </c>
      <c r="L106" s="67">
        <f>+VLOOKUP($D106,'[1]Asuntos Internacionales'!$A$7:$BD$16,L$11,0)</f>
        <v>16</v>
      </c>
      <c r="M106" s="67">
        <f>+VLOOKUP($D106,'[1]Asuntos Internacionales'!$A$7:$BD$16,M$11,0)</f>
        <v>16</v>
      </c>
      <c r="N106" s="58">
        <f>+VLOOKUP($D106,'[1]Asuntos Internacionales'!$A$7:$BD$16,N$11,0)</f>
        <v>1</v>
      </c>
      <c r="O106" s="56" t="str">
        <f>+VLOOKUP($D106,'[1]Análisis Asuntos Interna'!$A$7:$BD$16,O$11,0)</f>
        <v>1. Resultados Alcanzados a la fecha
Enero
I.Participación en la reunión virtual de Autoridades Reguladoras Nacionales de Referencia, adelantada el 21 de enero de 2021, en la cual se trataron temas de interés para el Instituto dentro de los que se encuentran el estado del documento de política de fortalecimiento de los sistemas regulatorios de medicamentos y otras tecnologías sanitarias, avances en la discusión mundial sobre la transición de la lista interina de ARNr hacia la WHO Listed Authorities (WLA), participación en redes e iniciativas de medicamentos y dispositivos médicos. participarón dos (2) funcionarias de la Oficina de Asuntos Internacionales
2. Inconvenientes presentados 
N/A
3. Acciones de Mejora si aplican
N/A</v>
      </c>
      <c r="P106" s="56" t="str">
        <f>+VLOOKUP($D106,'[1]Análisis Asuntos Interna'!$A$7:$BD$16,P$11,0)</f>
        <v>1. Resultados Alcanzados a la fecha
Abril
I. Participación de un funcionario de medicamentos como asesor experto en la evaluación de la GBT de la OMS a la Autoridad Homóloga de Corea del Sur, que tuvo lugar del 27 al 29 de abril de 2022, permitiendo al Instituto ser reconocido como experto a nivel internacional en el campo de vigilancia, y al mismo tiempo, conocer cómo se hace la aplicación de la GBT en las evaluaciones de las ARNs.
Mayo
II. Participación del Invima,como miembro observador en la Asamblea General de ICH que tuvo lugar el 24 y 25 de mayo de 2022 en Atenas, Grecia, en el cual se trataron los temas relevantes de la Red, como los entrenamientos que tienen aprobados para el año en vigencia, el desarrollo de los grupos de trabajo, y las temáticas a adelantar en la próxima asamblea que tendrá lugar en noviembre de 2022, permitiendo al Invima tener más visibilidad en este escenario de gran importancia para el instituto. Participación de una funcionaria de la Dirección de Medicamentos. 
III. Participación del Invima en el comite Directivo de IPRP, que se adelantó el 25 y 26 de mayo de 2022 en Atenas, Grecia, en la cual se trataron temas de gran importancia a nivel internacional como Reliance, aplicación de las guías de ICH, E-Labelling, Evaluación de Riesgos Ambientales (ERA), experiencia de los pacientes con su enfermedad y los tratamientos disponibles, la participación de IPRP en un documento de ICMRA, la actualización de los grupos de trabajo, y el establecimiento de los temas a tratar en el próximo comité directivo, que tendrá lugar en noviembre de 2022. Participarón dos (2) funcionarias, una funcionaria de la Dirección de Medicamentos y una de la Oficina de Asuntos Internacionales.  
Junio
IV. Participación de Invima en la Segunda Sesión Informativa con el tema REGULACIÓN DE LOS SUPLEMENTOS ALIMENTICIOS EN AMÉRICA LATINA, la cual se llevó a cabo el 30 de junio; las dependencias asistentes por parte del Invima tuvieron la oportunidad de ampliar sus conocimientos acerca de los principales requisitos regulatorios en América Latina para los suplementos alimenticios, y de manera particular sobre el marco regulatorio de los suplementos en Brasil, a través de la presentación de su Agencia Nacional de Vigilancia Sanitaria (ANVISA). 
2. Inconvenientes presentados
N/A
3. Acciones de Mejora si aplican
N/A</v>
      </c>
      <c r="Q106" s="56" t="str">
        <f>+VLOOKUP($D106,'[1]Análisis Asuntos Interna'!$A$7:$BD$16,Q$11,0)</f>
        <v>Septiembre
I. Comité IMDRF- Virtual 13 de septiembre, donde participó la Directora de la Dirección de Dispositivos Médicos Lucia Ayala, como ponente explicando cómo funciona la regulación de los dispositivos médicos en Colombia.
2. Inconvenientes presentados 
N/A
3. Acciones de Mejora si aplican
Respecto a la meta del indicador inicialmente se tenía estipulado que fueran 14 participaciones, sin embargo se solicita control de cambios en la meta, para incrementar la meta total a 16 participaciones (6 virtuales y 10 con comisión internacional)</v>
      </c>
      <c r="R106" s="56" t="str">
        <f>+VLOOKUP($D106,'[1]Análisis Asuntos Interna'!$A$7:$BD$16,R$11,0)</f>
        <v>1.Resultados Alcanzados a la fecha:
Octubre
I. Mecanismo de Estados Miembros de la OMS: Participación del Invima como representante del País en la Asamblea del Mecanismo de Estados Miembros que tuvo lugar del 19 al 21 de octubre de 2022 en Ginebra, Suiza, en el cual se participó en la asamblea, y se presentó el estado actual y próximos pasos de la Actividad de Internet que lidera y coordina el Invima, en la misma se establecieron las actualizaciones de las otras actividades que componen al Mecanismo, y se estableció la próxima reunión de la Asamblea para octubre de 2023. 
II. USAID COVID-19 Medical Device Regulatory Converge Project (MDRC), 23-26 octubre (cubre usaid) (4T) Virtual: Presentación de la experiencia de Invima en el proyecto de convergencia regulatoria y los avances regulatorios que se están desarrollando en el marco del proyecto.
Noviembre
III. ICMRA: Participación del Invima, como miembro asociado en la Asamblea General y Summit de ICMRA que tuvo lugar del 7 al 9 de noviembre de 2022 en Dublín, Irlanda, en el cual se trataron los temas relevantes de la Red, como el presupuesto, el desarrollo de los grupos de trabajo, y las temáticas a adelantar en la próxima asamblea, permitiendo al Invima tener más visibilidad en este escenario de gran importancia para el instituto. Participación de un funcionario de la Dirección de Medicamentos y Productos Biológicos.
IV. ICH: Participación del Invima, como miembro observador en la Asamblea General de ICH que tuvo lugar el 15 y 16 de noviembre de 2022 en Incheon, Corea del Sur, en el cual se trataron los temas relevantes de la Red, como el presupuesto que tienen aprobado para los entrenamientos para el próximo año 2023, el desarrollo de los grupos de trabajo, y las temáticas a adelantar en la próxima asamblea que tendrá lugar en junio de 2023 en Canadá, permitiendo al Invima tener más visibilidad en este escenario de gran importancia para el instituto. Participación de una funcionaria de la Oficina de Asuntos Internacionales. 
V. IPRP: Participación del Invima en el comité Directivo de IPRP, que se adelantó el 16 y 17 de noviembre de 2022 en Incheon, Corea del Sur, en la cual se trataron temas de gran importancia a nivel internacional como Reliance, aplicación de las guías de ICH, E-Labelling, Evaluación de Riesgos Ambientales (ERA), experiencia de los pacientes con su enfermedad y los tratamientos disponibles, la participación de IPRP en un documento de ICMRA, la actualización de los grupos de trabajo, y el establecimiento de los temas a tratar en el próximo comité directivo, que tendrá lugar en junio de 2023 en Canadá. Participaron dos (2) funcionarias, una funcionaria de la Dirección de Medicamentos y una de la Oficina de Asuntos Internacionales.  
VI. XIII Encuentro de la Red Eami: Participación del Invima en el XIII Encuentro de la Red Eami como miembros, que tuvo lugar del 22 al 25 de noviembre de 2022 en la ciudad de Tela, Honduras, en la que se trabajó, por primera vez en una agenda mixta de regulación de medicamentos y dispositivos médicos, generando un intercambio de experiencias en la regulación de estos productos competencia de las 22 autoridades reguladoras nacionales que hacen parte de esta Red, del Invima participó como representante del Instituto en modalidad presencial la Directora de la Dirección de Dispositivos Médicos, y en modalidad virtual participó como ponente la Dirección de Medicamentos y la Secretaría General.
VII. Reunión ARNr – 2 – Brasil 30 nov, 1 dic (4T) - Primera reunión presencial luego de pandemia, que permitió reunir a la alta gerencia de las ARNr para realizar un balance de los trabajos adelantados durante el último año, los avances en materia de preparación para la transición entre el listado de ARNr Nivel IV de La OPS al Listado de autoridades WLA de la OMS en aplicación de la herramienta global GBT- Global Benchmarhing Tool, los retos que enfrenta la Región y el papel de las ARNr en este nuevo escenario.
VIII. Grupo trabajo regional de Dispositivos Médicos de OPS: La OPS promueve en el transcurso del año reuniones del grupo de trabajo de Dispositivos Médicos de la región del cual el Invima es parte importante, en el cual hemos participado en modalidad virtual desde la Oficina de Asuntos Internacionales y la Dirección de Dispositivos Médicos, igualmente, en este grupo se promueve la participación de los países de la región en el curso virtual de Tecnovigilancia que tiene el Invima.  
IX. Grupo regional fármacovigilancia: La OPS promueve reuniones mensuales del Grupo regional de farmacovilangia, en el que se presentan las novedades de reportes, alertas y se dan a conocer los avances de los proyectos de farmacovigilancia que está adelantando la OPS en la región, en estas reuniones se participa en modalidad virtual desde la Dirección de Medicamentos, especialmente el grupo de farmacovigilancia y la Oficina de Asuntos Internacionales.
X. Grupo regional de medicamentos falsificados y subestándar: La OPS promueve reuniones bimensuales en el transcurso del año del grupo regional de medicamentos falsificados y subestándar, en el cual participa también la OMS y se generan los reportes de las alertas de estos medicamentos, se comparten experiencias de la lucha contra los mismos, se promueve desde la OMS el uso del sistema de Alertas de la OMS y se presentan las novedades de participación en el Mecanismo de Estados Miembros del cual somos parte y coordinadores, durante el año se han generado intercambios de experiencias desde el Invima, evidenciando la fortaleza del país en este ámbito, se participa en modalidad virtual desde la Dirección de Medicamentos, el GURI y la Oficina de Asuntos Internacionales.
2. Inconvenientes presentados 
N/A
3. Acciones de Mejora si aplican</v>
      </c>
    </row>
    <row r="107" spans="1:18" s="57" customFormat="1" ht="33" customHeight="1" x14ac:dyDescent="0.2">
      <c r="A107" s="47" t="str">
        <f>+VLOOKUP($D107,'[1]Asuntos Internacionales'!$A$6:$BC$16,A$11,0)</f>
        <v>OI04</v>
      </c>
      <c r="B107" s="48" t="str">
        <f t="shared" si="2"/>
        <v>1</v>
      </c>
      <c r="C107" s="48" t="str">
        <f t="shared" si="3"/>
        <v>1</v>
      </c>
      <c r="D107" s="60" t="s">
        <v>121</v>
      </c>
      <c r="E107" s="50" t="str">
        <f>+VLOOKUP($D107,'[1]POA-2022'!$B$9:$E$247,2,0)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7" s="49" t="str">
        <f>+VLOOKUP($D107,'[1]POA-2022'!$B$9:$E$247,3,0)</f>
        <v>Estatus Sanitario</v>
      </c>
      <c r="G107" s="50" t="str">
        <f>+VLOOKUP($D107,'[1]POA-2022'!$B$9:$E$247,4,0)</f>
        <v>2 Establecer acciones orientadas a la diplomacia sanitaria y al fortalecimiento de capacidades institucionales a traves de la gestión de la cooperación internacional</v>
      </c>
      <c r="H107" s="69" t="str">
        <f>+VLOOKUP($D107,'[1]Asuntos Internacionales'!$A$7:$BD$16,H$11,0)</f>
        <v>1. Fortalecimiento de IVC de los Productos Competencia del Invima</v>
      </c>
      <c r="I107" s="66" t="str">
        <f>+VLOOKUP($D107,'[1]Asuntos Internacionales'!$A$7:$BD$16,I$11,0)</f>
        <v>Oficina Asuntos Internacionales</v>
      </c>
      <c r="J107" s="66" t="str">
        <f>+VLOOKUP($D107,'[1]Asuntos Internacionales'!$A$7:$BD$16,J$11,0)</f>
        <v xml:space="preserve">Realizar actividades de cooperacion en modalidad de oferta   gracias a la calidad de agencia reguladora  reconocida. </v>
      </c>
      <c r="K107" s="66" t="str">
        <f>+VLOOKUP($D107,'[1]Asuntos Internacionales'!$A$7:$BD$16,K$11,0)</f>
        <v xml:space="preserve">Aportar al fortalecimiento de otras autoridades reguladoras/sanitarias, en cumplimiento de los compromisos internacionales asumidos por el Invima. </v>
      </c>
      <c r="L107" s="67">
        <f>+VLOOKUP($D107,'[1]Asuntos Internacionales'!$A$7:$BD$16,L$11,0)</f>
        <v>5</v>
      </c>
      <c r="M107" s="67">
        <f>+VLOOKUP($D107,'[1]Asuntos Internacionales'!$A$7:$BD$16,M$11,0)</f>
        <v>5</v>
      </c>
      <c r="N107" s="58">
        <f>+VLOOKUP($D107,'[1]Asuntos Internacionales'!$A$7:$BD$16,N$11,0)</f>
        <v>1</v>
      </c>
      <c r="O107" s="56" t="str">
        <f>+VLOOKUP($D107,'[1]Análisis Asuntos Interna'!$A$7:$BD$16,O$11,0)</f>
        <v>No aplica, acción semestral</v>
      </c>
      <c r="P107" s="56" t="str">
        <f>+VLOOKUP($D107,'[1]Análisis Asuntos Interna'!$A$7:$BD$16,P$11,0)</f>
        <v>Mayo
I.En un encuentro entre las autoridades sanitarias de Colombia y Perú, en el marco del VI Gabinete Binacional Colombia - Perú, el día 06 de mayo, Invima presentó la información relacionada con el tema “La Normatividad Sanitaria Pesquera y Acuícola, aprobada en el marco de la COVID-19 y los mecanismos de difusión normativa” presentada por la Dirección de Alimentos y Bebidas, y el Organismo Nacional de Sanidad Pesquera - SANIPES, además de contar con la participación del Instituto Agropecuario Colombiano – ICA.
II. El 16 de mayo el Invima presento su experiencia en el trabajo de Cannabis de uso Medicinal y de su uso en otros sectores (decreto 811 de 2021) a un grupo de parlamentarios de Curazao.
Junio
III.El 08 junio se llevo a cabo una presentación sobre la Transición del INVIMA en la implementación de BPM en la Industria Farmacéutica a un grupo de profesionales de la Dirección Nacional de Medicamentos de El Salvador.
IV. El 28 de junio, el Instituto presentó su experiencia sobre el enfoque y metodología de la evaluación del riesgo IVC SOA para establecimientos, de los productos alimentos, medicamentos generales, dispositivos médicos, cosméticos y productos higiénicos, dirigido a la autoridad sanitaria del Ecuador .
2. Inconvenientes presentados 
N/A
3. Acciones de Mejora si aplican
N/A</v>
      </c>
      <c r="Q107" s="56" t="str">
        <f>+VLOOKUP($D107,'[1]Análisis Asuntos Interna'!$A$7:$BD$16,Q$11,0)</f>
        <v>No aplica, acción semestral</v>
      </c>
      <c r="R107" s="56" t="str">
        <f>+VLOOKUP($D107,'[1]Análisis Asuntos Interna'!$A$7:$BD$16,R$11,0)</f>
        <v xml:space="preserve">
1.Resultados Alcanzados a la fecha:
Diciembre
I.Colombia comparte su experiencia con la Anvisa de Brasil en tema de Cannabis medicinal, el 15 de diciembre 
2. Inconvenientes presentados 
N/A
3. Acciones de Mejora si aplican</v>
      </c>
    </row>
    <row r="108" spans="1:18" s="57" customFormat="1" ht="33" customHeight="1" x14ac:dyDescent="0.2">
      <c r="A108" s="47" t="str">
        <f>+VLOOKUP($D108,'[1]Asuntos Internacionales'!$A$6:$BC$16,A$11,0)</f>
        <v>OI05</v>
      </c>
      <c r="B108" s="48" t="str">
        <f t="shared" si="2"/>
        <v>1</v>
      </c>
      <c r="C108" s="48" t="str">
        <f t="shared" si="3"/>
        <v>1</v>
      </c>
      <c r="D108" s="60" t="s">
        <v>122</v>
      </c>
      <c r="E108" s="50" t="str">
        <f>+VLOOKUP($D108,'[1]POA-2022'!$B$9:$E$247,2,0)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8" s="49" t="str">
        <f>+VLOOKUP($D108,'[1]POA-2022'!$B$9:$E$247,3,0)</f>
        <v>Estatus Sanitario</v>
      </c>
      <c r="G108" s="50" t="str">
        <f>+VLOOKUP($D108,'[1]POA-2022'!$B$9:$E$247,4,0)</f>
        <v>2 Establecer acciones orientadas a la diplomacia sanitaria y al fortalecimiento de capacidades institucionales a traves de la gestión de la cooperación internacional</v>
      </c>
      <c r="H108" s="69" t="str">
        <f>+VLOOKUP($D108,'[1]Asuntos Internacionales'!$A$7:$BD$16,H$11,0)</f>
        <v>1. Fortalecimiento de IVC de los Productos Competencia del Invima</v>
      </c>
      <c r="I108" s="66" t="str">
        <f>+VLOOKUP($D108,'[1]Asuntos Internacionales'!$A$7:$BD$16,I$11,0)</f>
        <v>Oficina Asuntos Internacionales</v>
      </c>
      <c r="J108" s="66" t="str">
        <f>+VLOOKUP($D108,'[1]Asuntos Internacionales'!$A$7:$BD$16,J$11,0)</f>
        <v>Realizar la  referenciación sobre regulaciones, procesos,  procedimientos, estructura, organización entre otros, de terceros paises y sus autoridades en los asuntos competencia del Invima.</v>
      </c>
      <c r="K108" s="66" t="str">
        <f>+VLOOKUP($D108,'[1]Asuntos Internacionales'!$A$7:$BD$16,K$11,0)</f>
        <v xml:space="preserve">Conocer como funcionan los terceros países y sus autoridades competentes en los asuntos de interes del Invima, con el propósito de contar con elementos para la mejora de los procesos y procedimientos internos. </v>
      </c>
      <c r="L108" s="67">
        <f>+VLOOKUP($D108,'[1]Asuntos Internacionales'!$A$7:$BD$16,L$11,0)</f>
        <v>6</v>
      </c>
      <c r="M108" s="67">
        <f>+VLOOKUP($D108,'[1]Asuntos Internacionales'!$A$7:$BD$16,M$11,0)</f>
        <v>6</v>
      </c>
      <c r="N108" s="58">
        <f>+VLOOKUP($D108,'[1]Asuntos Internacionales'!$A$7:$BD$16,N$11,0)</f>
        <v>1</v>
      </c>
      <c r="O108" s="56" t="str">
        <f>+VLOOKUP($D108,'[1]Análisis Asuntos Interna'!$A$7:$BD$16,O$11,0)</f>
        <v>1. Resultados Alcanzados a la fecha
Enero
I. Pruebas tipo auto test COVID-19: Se adelanto un proceso de referenciación internacional frente a las pruebas de auto test, que incluyó una guía emitida por la Therapeutic Goods Administration (TGA) de Australia con los requisitos y condiciones para la comercialización de estas, presentado a la Dirección General y Dirección de Dispositivos Médicos el 14 de enero de 2022.
II. Tratamientos COVID-19 – Autoridades de referencia – Se adelanto el proceso de referenciación que incluye los tratamientos / medicamentos que cuentan con permiso de las autoridades de referencia de medicamentos, dirigidos a la COVID-19, presentado el 28 de enero de 2022 a la Dirección General y equipo directivo que trabaja temas de vacunas.
2. Inconvenientes presentados 
N/A
3. Acciones de Mejora si aplican
N/A</v>
      </c>
      <c r="P108" s="56" t="str">
        <f>+VLOOKUP($D108,'[1]Análisis Asuntos Interna'!$A$7:$BD$16,P$11,0)</f>
        <v xml:space="preserve">1. Resultados Alcanzados a la fecha
Mayo
I.Guías sobre modificaciones de autorizaciones de comercialización por tipo de producto, referenciación requerida para atender el mandato establecido en el Decreto 334 de 2022, emitido por el Ministerio de Salud que establece disposiciones para la renovación, modificación y suspensión de registros sanitarios de medicamentos de síntesis química, gases medicinales, biológicos y homeopáticos. En el caso puntual de modificaciones o cambios posteriores a la autorización de comercialización, se contempla que se basen en estándares internacionales. Por lo anterior, la referenciación tuvo en cuenta a FDA, EMA y Health Canada, autoridades referenciadas en el Decreto.Fecha de entrega 4 de mayo de 2022.
</v>
      </c>
      <c r="Q108" s="56" t="str">
        <f>+VLOOKUP($D108,'[1]Análisis Asuntos Interna'!$A$7:$BD$16,Q$11,0)</f>
        <v>Agosto
I. se realizó referenciación sobre vacunas y tratamientos autorizados por las autoridades de referencia, para el manejo de la viruela símica en su territorio, la referenciación incluye el tipo de autorización dado a cada vacuna o tratamiento.
Septiembre
II. Se realizó referenciación sobre reactivos de diagnóstico para la viruela símica, y el tipo de permiso dado a cada uno.
2. Inconvenientes presentados 
N/A
3. Acciones de Mejora si aplican</v>
      </c>
      <c r="R108" s="56" t="str">
        <f>+VLOOKUP($D108,'[1]Análisis Asuntos Interna'!$A$7:$BD$16,R$11,0)</f>
        <v>1.Resultados Alcanzados a la fecha: 
Diciembre
I. Ultra procesados : El 09 de diciembre se comparte referenciación con los diferentes conceptos y sistemas de clasificación manejados por OPS y los países como México, Chile, Brasil, Ecuador, Argentina, Canadá, Estados Unidos y Europa, que sirven como base para el etiquetado frontal de estos productos. Esta referenciación se complementó con sesión virtual el 16 de diciembre con representantes de Ministerios de Salud de países de la región (Brasil, México, Uruguay, Chile y Perú) para socializar sus experiencias con el tema.
2. Inconvenientes presentados 
N/A
3. Acciones de Mejora si aplican</v>
      </c>
    </row>
    <row r="109" spans="1:18" s="57" customFormat="1" ht="33" customHeight="1" x14ac:dyDescent="0.2">
      <c r="A109" s="47" t="str">
        <f>+VLOOKUP($D109,'[1]Asuntos Internacionales'!$A$6:$BC$16,A$11,0)</f>
        <v>OI06</v>
      </c>
      <c r="B109" s="48" t="str">
        <f t="shared" si="2"/>
        <v>1</v>
      </c>
      <c r="C109" s="48" t="str">
        <f t="shared" si="3"/>
        <v>1</v>
      </c>
      <c r="D109" s="60" t="s">
        <v>123</v>
      </c>
      <c r="E109" s="50" t="str">
        <f>+VLOOKUP($D109,'[1]POA-2022'!$B$9:$E$247,2,0)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9" s="49" t="str">
        <f>+VLOOKUP($D109,'[1]POA-2022'!$B$9:$E$247,3,0)</f>
        <v>Estatus Sanitario</v>
      </c>
      <c r="G109" s="50" t="str">
        <f>+VLOOKUP($D109,'[1]POA-2022'!$B$9:$E$247,4,0)</f>
        <v>3  Fomentar el desarrollo economico del país, garantizando la protección de la salud pública.</v>
      </c>
      <c r="H109" s="69" t="str">
        <f>+VLOOKUP($D109,'[1]Asuntos Internacionales'!$A$7:$BD$16,H$11,0)</f>
        <v>1. Fortalecimiento de IVC de los Productos Competencia del Invima</v>
      </c>
      <c r="I109" s="66" t="str">
        <f>+VLOOKUP($D109,'[1]Asuntos Internacionales'!$A$7:$BD$16,I$11,0)</f>
        <v>Oficina Asuntos Internacionales</v>
      </c>
      <c r="J109" s="66" t="str">
        <f>+VLOOKUP($D109,'[1]Asuntos Internacionales'!$A$7:$BD$16,J$11,0)</f>
        <v>Acceder a mercados internacionales para la exportación de alimentos</v>
      </c>
      <c r="K109" s="66" t="str">
        <f>+VLOOKUP($D109,'[1]Asuntos Internacionales'!$A$7:$BD$16,K$11,0)</f>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
      <c r="L109" s="67">
        <f>+VLOOKUP($D109,'[1]Asuntos Internacionales'!$A$7:$BD$16,L$11,0)</f>
        <v>30</v>
      </c>
      <c r="M109" s="67">
        <f>+VLOOKUP($D109,'[1]Asuntos Internacionales'!$A$7:$BD$16,M$11,0)</f>
        <v>30</v>
      </c>
      <c r="N109" s="58">
        <f>+VLOOKUP($D109,'[1]Asuntos Internacionales'!$A$7:$BD$16,N$11,0)</f>
        <v>1</v>
      </c>
      <c r="O109" s="56" t="str">
        <f>+VLOOKUP($D109,'[1]Análisis Asuntos Interna'!$A$7:$BD$16,O$11,0)</f>
        <v>1. Resultados Alcanzados a la fecha
Enero
I. Apertura del mercado de Israel para la exportacion de lacteos. Enero 24 -2022 (virtual)
II. Envio a Uruguay cuestionario para iniciar proceso de admisibilidad carne bovina. Enero 13 -2022 (virtual)
Febrero
III. Apertura del mercado de Brasil para la exportación de tripas salada y mucosa intestinal. Febrero 14 - 2022 (virtual)
IV. Apertura del mercado de chile para la exportacion de platos preparados con contenido cárnico. Febrero 18 - 2022 (virtual)
V. Envio a Hong Kong de informacion adicional requerida en el marco del proceso de admisibilidad para carne porcina. Febrero 28 - 2022 (virtual)
Marzo
VI. Apertura del mercado de paraguay para la exportacion de tripas saladas. Marzo 25 -2022 (virtual)
VII. Envio a Vietnam de informacion adicional requerida en el marco del proceso de admisibilidad para carne porcina. Marzo 04 -2022 (virtual)
VIII. Envio a Uruguay cuestionario con informacional adicional en el marco del proceso de admisibilidad para lacteos. Marzo 10 -2022 (virtual)
2. Inconvenientes presentados 
N/A
3. Acciones de Mejora si aplican
N/A</v>
      </c>
      <c r="P109" s="56" t="str">
        <f>+VLOOKUP($D109,'[1]Análisis Asuntos Interna'!$A$7:$BD$16,P$11,0)</f>
        <v>1. Resultados Alcanzados a la fecha
Abril
I. Apertura del mercado de Uruguay para la exportacion de lacteos (26 de abril de 2022)
II. Envio del cuestionario diligenciado a Republica Dominicacan para avanzar en el proceso de admisibilidad para lacteos (26 de abril de 2022)
Mayo
III. Apertura del mercado de Paraguay para la exportacipon de mucosa intestinal (24 de mayo de 2022)
Junio
IV.Habilitacion de un establecimiento adicional para exportar carne bovina a Chile como resultado de una auditoria remota realizada por el SAG de Chile (15 de junio de 2022)
V.Envio de informacion adicional requerida para la habilitacion de plantas colombianas para la exportacion de carna bovina a Indonesia ( 14 de junio de 2022) 
VI. Habilitación de un establecimiento adicional para la exportacion de productos de la pesca a Rusia (4 de junio de 2022)
VII. Atención de la auditoria de la autoridad de Singapur - SFA Singapore Food Agency con el fin de habilitar establecimientos para la exportacion de carne porcina (30 de mayo al 8 de junio de 2022)
2. Inconvenientes presentados 
N/A
3. Acciones de Mejora si aplican
N/A</v>
      </c>
      <c r="Q109" s="56" t="str">
        <f>+VLOOKUP($D109,'[1]Análisis Asuntos Interna'!$A$7:$BD$16,Q$11,0)</f>
        <v>1. Resultados Alcanzados a la fecha
Julio
I. Confirmación de la Autoridad del Reino Unido acerca de los productos que puede exportar Colombia a su territorio (Julio 29 de 2022).
II. Envío de cuestionario diligenciado con información Invima ICA a la autoridad de la Unión Europea para avanzar con el proceso de admisibilidad para la exportación de carne bovina (Julio 18 de 2022). 
Agosto
III. Envió de actualización de lista de plantas autorizadas para exportar carne porcina a Ghana, se incluye una planta adicional (Agosto 18 de 2022).
Septiembre
IV. Apertura del mercado de Cuba para la exportación de carne aviar (Septiembre 21 de 2022).
V. Envío de información adicional ICA Invima requerida por Vietnam para avanzar en proceso de admisibilidad para carne porcina a la Autoridad de ese país (18 septiembre 2022).
VI. Envió de información adicional Invima ICA requerida por Brasil para avanzar en el proceso de admisibilidad de carne bovina a la Autoridad de ese país (Septiembre 6 de 2022).
VII. Confirmación de Indonesia que realizará auditoria en Colombia para habilitación de plantas para exportación de carne bovina, con esto finalizó proceso de evaluación documental, envió de agenda para aprobación de Indonesia, inicio de coordinaciones con plantas para atención de la auditoría en Colombia (Septiembre 27 de 2022).
VIII. Prorroga de la vigencia de las habilitaciones de plantas colombianas para la exportación a México Leche y Productos Lácteos (Septiembre 6 de 2022).
2. Inconvenientes presentados 
N/A
3. Acciones de Mejora si aplican
N/A</v>
      </c>
      <c r="R109" s="56" t="str">
        <f>+VLOOKUP($D109,'[1]Análisis Asuntos Interna'!$A$7:$BD$16,R$11,0)</f>
        <v>1. Resultados Alcanzados a la fecha
Octubre
I. Marruecos - casings (tripas saladas) de origen bovino y porcino. Envió de propuesta de modelo de certificado para la exportación a Marruecos a las autoridades de ese país para su evaluación y aprobación. (28 de octubre de 2022).
Noviembre
II. Cuba - Carne Aviar, Carne Bovina, Carne Porcina, Lácteos, Derivados Cárnicos. Coordinación, atención y acompañamiento de la auditoria del CENASA de Cuba en Colombia, desarrollada del 28 de noviembre al 17 de diciembre de 2022.
III. Honduras - Carne Porcina. Envió de comunicación para inicio de proceso de admisibilidad. (17 de noviembre de 2022).
IV. México - Lácteos. Envió de información para renovación de habilitaciones y habilitación de plantas nuevas. (23 de noviembre de 2023).
V. Chile - Carne Bovina. Confirmación del SAG de Chile sobre prorroga de las habilitaciones de las plantas autorizadas para exportar a Chile por seis meses más. (21 de noviembre de 2022).
Diciembre
VI. Singapur - Carne porcina y derivados. Confirmación de la apertura del mercado de Singapur para la exportación de carne porcina. (20 de diciembre de 2022).
VII. El Salvador - Carne Bovina. Envió de información para avanzar en el proceso de admisibilidad para la apertura del mercado. ( 29 diciembre 2022).
2. Inconvenientes presentados 
N/A
3. Acciones de Mejora si aplican
N/A</v>
      </c>
    </row>
    <row r="110" spans="1:18" s="57" customFormat="1" ht="33" customHeight="1" x14ac:dyDescent="0.2">
      <c r="A110" s="47" t="str">
        <f>+VLOOKUP($D110,'[1]Asuntos Internacionales'!$A$6:$BC$16,A$11,0)</f>
        <v>OI07</v>
      </c>
      <c r="B110" s="48" t="str">
        <f t="shared" si="2"/>
        <v>1</v>
      </c>
      <c r="C110" s="48" t="str">
        <f t="shared" si="3"/>
        <v>1</v>
      </c>
      <c r="D110" s="60" t="s">
        <v>124</v>
      </c>
      <c r="E110" s="50" t="str">
        <f>+VLOOKUP($D110,'[1]POA-2022'!$B$9:$E$247,2,0)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0" s="49" t="str">
        <f>+VLOOKUP($D110,'[1]POA-2022'!$B$9:$E$247,3,0)</f>
        <v>Estatus Sanitario</v>
      </c>
      <c r="G110" s="50" t="str">
        <f>+VLOOKUP($D110,'[1]POA-2022'!$B$9:$E$247,4,0)</f>
        <v>3  Fomentar el desarrollo economico del país, garantizando la protección de la salud pública.</v>
      </c>
      <c r="H110" s="69" t="str">
        <f>+VLOOKUP($D110,'[1]Asuntos Internacionales'!$A$7:$BD$16,H$11,0)</f>
        <v>1. Fortalecimiento de IVC de los Productos Competencia del Invima</v>
      </c>
      <c r="I110" s="66" t="str">
        <f>+VLOOKUP($D110,'[1]Asuntos Internacionales'!$A$7:$BD$16,I$11,0)</f>
        <v>Oficina Asuntos Internacionales</v>
      </c>
      <c r="J110" s="66" t="str">
        <f>+VLOOKUP($D110,'[1]Asuntos Internacionales'!$A$7:$BD$16,J$11,0)</f>
        <v>Participación en mesas de trabajo interinstitucionales de priorización de mercados</v>
      </c>
      <c r="K110" s="66" t="str">
        <f>+VLOOKUP($D110,'[1]Asuntos Internacionales'!$A$7:$BD$16,K$11,0)</f>
        <v>Participar en las mesas de trabajo que tienen como fin definir los mercados a los cuales se les realizará gestiones para su apertura o su mantenimiento.</v>
      </c>
      <c r="L110" s="67">
        <f>+VLOOKUP($D110,'[1]Asuntos Internacionales'!$A$7:$BD$16,L$11,0)</f>
        <v>12</v>
      </c>
      <c r="M110" s="67">
        <f>+VLOOKUP($D110,'[1]Asuntos Internacionales'!$A$7:$BD$16,M$11,0)</f>
        <v>12</v>
      </c>
      <c r="N110" s="58">
        <f>+VLOOKUP($D110,'[1]Asuntos Internacionales'!$A$7:$BD$16,N$11,0)</f>
        <v>1</v>
      </c>
      <c r="O110" s="56" t="str">
        <f>+VLOOKUP($D110,'[1]Análisis Asuntos Interna'!$A$7:$BD$16,O$11,0)</f>
        <v>1. Resultados Alcanzados a la fecha
Enero
I. Reunión con Lactalis Colombia analisis mercados de interes - 12 de enero de 2022 Febrero, participaròn cinco funcionarios del Invima.
II. Reunion DNP Grupo Tecnico De Asuntos Comerciales Internacionales - 10 de febrero de 2022. Participarón dos fncionarios del Invima.
III. Reunión ICA-Invima Seguimiento procesos de admisibilidad conjuntos-  18 de marzo. Participarón dos funcionarios del Invima  
2. Inconvenientes presentados 
N/A
3. Acciones de Mejora si aplican
N/A</v>
      </c>
      <c r="P110" s="56" t="str">
        <f>+VLOOKUP($D110,'[1]Análisis Asuntos Interna'!$A$7:$BD$16,P$11,0)</f>
        <v>1. Resultados Alcanzados a la fecha
Abril
I. Reunion Mesa de internacionalizacion de la carne porcina liderada por Ministerio de Agricultura y Desarrollo Rural- MADR (8 de abril de 2022).
Junio
II. Reunion Grupo Tecnico de Trabajo en Asuntos Comerciales Internacionales  DNP - Seguimiento Plan de Admisibilidad Sanitaria Carne Porcina (10 de junio de 2022).
III.Reunión Grupo Tecnico de Trabajo en Asuntos Comerciales Internacionales  DNP - Plan de Admisibilidad Sanitaria Lacteos (29 de junio de 2022).
2. Inconvenientes presentados 
N/A
3. Acciones de Mejora si aplican
N/A</v>
      </c>
      <c r="Q110" s="56" t="str">
        <f>+VLOOKUP($D110,'[1]Análisis Asuntos Interna'!$A$7:$BD$16,Q$11,0)</f>
        <v>1. Resultados Alcanzados a la fecha
Julio
I. Reunión Grupo Técnico de Asuntos Comerciales Internacionales - Seguimiento a Plan de Admisibilidad Sanitaria de Lácteos con el sector privado (Julio 14 de 2022).
II. Reunión Mesa de Internacionalización de la Carne Porcina (Julio 21 de 2022).
III. Reunión FENAVI Invima Embajada de Cuba en Colombia para reactivar el proceso de admisibilidad de carne aviar. (Julio 28 de 2022).
2. Inconvenientes presentados 
N/A
3. Acciones de Mejora si aplican
N/A</v>
      </c>
      <c r="R110" s="56" t="str">
        <f>+VLOOKUP($D110,'[1]Análisis Asuntos Interna'!$A$7:$BD$16,R$11,0)</f>
        <v>1. Resultados Alcanzados a la fecha
Octubre
I. Cuba - Diálogos políticos. Reunión convocada por Cancillería para revisar temas prioritarios para trabajar con Cuba en ocasión del cambio de Gobierno. (26 de octubre de 2022).
Noviembre
II. Mesa de internacionalización de la carne porcina MADR. Reunión entre sector público y privado para revisión de avances en procesos de admisibilidad, balance de cierre de año en materia de apertura de mercados, intereses para 2023. (25 de noviembre de 2022)
Diciembre
III. Reunión con FENAVI - Revisión de mercados y procesos de admisibilidad, presentación de intereses para apertura de mercados. (5 de diciembre de 2022).
2. Inconvenientes presentados 
N/A
3. Acciones de Mejora si aplican
N/A</v>
      </c>
    </row>
    <row r="111" spans="1:18" s="57" customFormat="1" ht="33" customHeight="1" x14ac:dyDescent="0.2">
      <c r="A111" s="47" t="str">
        <f>+VLOOKUP($D111,'[1]Asuntos Internacionales'!$A$6:$BC$16,A$11,0)</f>
        <v>OI08</v>
      </c>
      <c r="B111" s="48" t="str">
        <f t="shared" si="2"/>
        <v>1</v>
      </c>
      <c r="C111" s="48" t="str">
        <f t="shared" si="3"/>
        <v>1</v>
      </c>
      <c r="D111" s="60" t="s">
        <v>125</v>
      </c>
      <c r="E111" s="50" t="str">
        <f>+VLOOKUP($D111,'[1]POA-2022'!$B$9:$E$247,2,0)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1" s="49" t="str">
        <f>+VLOOKUP($D111,'[1]POA-2022'!$B$9:$E$247,3,0)</f>
        <v>Estatus Sanitario</v>
      </c>
      <c r="G111" s="50" t="str">
        <f>+VLOOKUP($D111,'[1]POA-2022'!$B$9:$E$247,4,0)</f>
        <v>2 Establecer acciones orientadas a la diplomacia sanitaria y al fortalecimiento de capacidades institucionales a traves de la gestión de la cooperación internacional</v>
      </c>
      <c r="H111" s="69" t="str">
        <f>+VLOOKUP($D111,'[1]Asuntos Internacionales'!$A$7:$BD$16,H$11,0)</f>
        <v>1. Fortalecimiento de IVC de los Productos Competencia del Invima</v>
      </c>
      <c r="I111" s="66" t="str">
        <f>+VLOOKUP($D111,'[1]Asuntos Internacionales'!$A$7:$BD$16,I$11,0)</f>
        <v>Oficina Asuntos Internacionales</v>
      </c>
      <c r="J111" s="66" t="str">
        <f>+VLOOKUP($D111,'[1]Asuntos Internacionales'!$A$7:$BD$16,J$11,0)</f>
        <v>Representar al INVIMA en negociaciones de acuerdos comerciales y sanitarios, comisiones de vecindad,  mesas sanitarias de los TLC y de las Comisiones bilaterales de monitoreo a relaciones comerciales</v>
      </c>
      <c r="K111" s="66" t="str">
        <f>+VLOOKUP($D111,'[1]Asuntos Internacionales'!$A$7:$BD$16,K$11,0)</f>
        <v>Reportar el número de representaciones planeadas en relación con las negociaciones y escenarios de acuerdos comerciales y sanitarioscomisiones de vecindad,  mesas sanitarias de los TLC y de las Comisiones bilaterales de monitoreo a relaciones comerciales</v>
      </c>
      <c r="L111" s="67">
        <f>+VLOOKUP($D111,'[1]Asuntos Internacionales'!$A$7:$BD$16,L$11,0)</f>
        <v>14</v>
      </c>
      <c r="M111" s="67">
        <f>+VLOOKUP($D111,'[1]Asuntos Internacionales'!$A$7:$BD$16,M$11,0)</f>
        <v>14</v>
      </c>
      <c r="N111" s="58">
        <f>+VLOOKUP($D111,'[1]Asuntos Internacionales'!$A$7:$BD$16,N$11,0)</f>
        <v>1</v>
      </c>
      <c r="O111" s="56" t="str">
        <f>+VLOOKUP($D111,'[1]Análisis Asuntos Interna'!$A$7:$BD$16,O$11,0)</f>
        <v>No aplica, acción anual</v>
      </c>
      <c r="P111" s="56" t="str">
        <f>+VLOOKUP($D111,'[1]Análisis Asuntos Interna'!$A$7:$BD$16,P$11,0)</f>
        <v>No aplica, acción anual</v>
      </c>
      <c r="Q111" s="56" t="str">
        <f>+VLOOKUP($D111,'[1]Análisis Asuntos Interna'!$A$7:$BD$16,Q$11,0)</f>
        <v>No aplica, acción anual</v>
      </c>
      <c r="R111" s="56" t="str">
        <f>+VLOOKUP($D111,'[1]Análisis Asuntos Interna'!$A$7:$BD$16,R$11,0)</f>
        <v xml:space="preserve">1. Resultados Alcanzados a la fecha
I.TLC EAU: Participación en reuniones preparatorias para negociación acuerdo comercial Emiratos Arabes Unidos - Colombia. (Febrero 24 2022).
II.Comite MSF: Participación en reunión del comité MSF Colombia - Perú (24 mayo 2022).
III.Preparatorias Perú: Participación en reuniones preparatorias para Gabinete Presidencial Perú-Colombia 13 de enero de 2022.
IV. Comité Reino Unido: Participación en reunión del subcomité MSF del acuerdo comercial Reino Unido - Colombia 13 a 16 de junio de 2022.
V.Mesas Bilaterales Venezuela:  Participación en reuniones bilaterales entre entidades de gobierno de Venezuela y Colombia para la reapertura del mercado. Modalidad virtuales y presencial en Bogotá 15 de diciembre de 2022.
VI.Subcomite UE: Participación en la reunión del subcomité MSF del acuerdo Comercial Unión Europea - Colombia realizada del 24 al 27 de octubre de 2022.
VII. Reunión FSIS: Participación en reunión con el FSIS - Food Safety and Inspection Service de Estados Unidos para avanzar en el proceso de admisibilidad de carne bovina. 27 de octubre de 2022.
VIII.Reunión MSF Aruba: Participación en reunión bilateral MSF con las autoridades de Aruba para avanzar en procesos de admisibilidad. (7 de julio de 2022)
IX. Reunión MSF El Salvador: Participación en reunión bilateral MSF con las autoridades de El Salvador para avanzar en procesos de admisibilidad. (15 de junio  de 2022).
X.Reunión Singapore: Participación en reunión con la SFA Singapore Food Agency en el marco del proceso de Admisibilidad de Carne Porcina. (24 febrero 2022).
XI. Alianza del Pacífico - Reunión implementación del Anexo de Dispositivos Médicos de bajo riesgo: En  discusión  la  propuesta  de criterios atenerse  en cuenta  para  el  procedimiento de  reconocimiento  de  un  registro sanitario de un dispositivo médico de bajo riesgo.
XII. CAN: Como resultado del trabajo del Grupo de Expertos Gubernamentales para la Armonización de Legislaciones Sanitarias (Sanidad Humana) de la CAN. Durante el año 2022, se destacan los siguientes resultados:
•	Emisión de la Decisión 908, que modifica la Decisión 706 “Armonización de legislaciones en materia de productos de higiene doméstica y productos absorbentes de higiene personal”, para eliminar la presentación del Certificado de Libre Venta como requisito para otorgar la Notificación Sanitaria Obligatoria (NSO) y permitir la presentación del documento electrónico de la NSO emitida por la autoridad del país de origen, además de la copia certificada, para el reconocimiento de la NSO.
•	Emisión de la Resolución 2310, con la cual se emite el Reglamento Técnico Andino de etiquetado de productos cosméticos. 
•	Módulo Andino para NSO de Productos Cosméticos, una vez se logró la aprobación de la implementación de este proyecto; se confirmó la ejecución del plan de trabajo para desarrollar la implementación del módulo, a partir del mes de abril del presente año, una vez finalizó la convocatoria de proponentes y fue seleccionado el consorcio que gestionará la puesta en marcha. Este sin duda, ha sido un gran logro para los Países Miembros de la Comunidad Andina, ya que el objetivo de este proyecto es lograr la interoperabilidad entre autoridades sanitarias haciendo mejor y más eficiente el intercambio de información relacionada con las etapas del proceso de una NSO, permitiendo que las Autoridades Nacionales Competentes ANC (Invima, DIGEMID/DIGESA, AGEMED Y ARCSA) mejoren sustancialmente el desarrollo de la actividad reguladora. Durante el año los equipos técnicos avanzaron en el levantamiento de información, armonización del diccionario digital de datos, el cual contiene los formatos que de las Resoluciones 1370 y 2108 que los cuatro Países Miembros consideraron como uno de los servicios a  intercambiar;  y  los  aspectos  funcionales  y  no funcionales del proyecto.
Así mismo los trabajos de modificación y actualización de la siguiente normativa se encuentran en un estado avanzado de armonización: 
•	Modificación de la Decisión 706 - Armonización de legislaciones en materia de productos de higiene doméstica y productos absorbentes de higiene personal”.
•	Modificación de la Decisión 783 - Directrices para el agotamiento de existencias de productos cuya Notificación Sanitaria Obligatoria ha terminado su vigencia o se ha modificado y aún existan productos en el mercado.
•	Proyecto de Reglamento Técnico Andino de Requisitos de los Productos de Higiene Doméstica con Propiedad Desinfectante.
•	Proyecto de Resolución Restricción/Prohibición de los ingredientes Nonilfenol (NP) y Etoxilato de Nonilfenol (NPE) en los Productos de Higiene Doméstica.
•	Proyecto de Resolución Restricción/Prohibición del ingrediente Bimatoprost en productos cosméticos.
Así mismo, dada la contingencia generada por el ciberataque a Invima, se motivaron reuniones para dar manejo en el marco de la CAN, con la finalidad de minimizar el impacto a las ANC y usuarios.
XIII. Alianza del Pacífico - Implementación del Anexo de Suplementos: Seguimiento al avance de  la  revisión  del  listado  negativo  y  restringido  de  las  plantas, extractos de plantas y cualquier otro tipo de sustancias prohibidas, el cual ha superado las dos primeras etapas de revisión. A la fecha, se encuentra  por  dar  inicio  a la una  tercera  etapa  en  la  que  se determinará  por  parte  de  los  países miembros, la  parte,  o el  límite permitido de los ingredientes listados como restringidos. 
XIV. ALADI - Negociación para la suscripción de un Acuerdo de Alcance Parcial para   la   Eliminación   de   Obstáculos   Técnicos   al   Comercio   de Productos  Cosméticos: En consideración con la propuesta de Acuerdo Sectorial en el sector de productos cosméticos “Eliminación de Obstáculos Técnicos al Comercio de Productos Cosméticos entre los países miembros de la Asociación Latinoamericana de Integración (ALADI) presentada por Chile en el año 2021 y por invitación del Ministerio de Comercio, el Instituto ha iniciado la participación y acompañamiento para la negociación de este acuerdo, que inicia una primera ronda en el mes de junio del 2022, en el marco de la Comisión Administradora AR8 (Acuerdo Regional No 8). Durante el año se adelantaron 4 reuniones en junio, agosto, septiembre y diciembre, a  la  fecha,  el  documento  se  encuentra  en revisión de los países negociadores, toda vez Brasil, que inició como país observador se integró a la negociación y puso a consideración propuestas al texto.
2. Inconvenientes presentados 
N/A
3. Acciones de Mejora si aplican
N/A
</v>
      </c>
    </row>
    <row r="112" spans="1:18" s="57" customFormat="1" ht="23.25" customHeight="1" x14ac:dyDescent="0.2">
      <c r="A112" s="47" t="str">
        <f>+VLOOKUP($D112,'[1]Asuntos Internacionales'!$A$6:$BC$16,A$11,0)</f>
        <v>OI09</v>
      </c>
      <c r="B112" s="48" t="str">
        <f t="shared" si="2"/>
        <v>2</v>
      </c>
      <c r="C112" s="48" t="str">
        <f t="shared" si="3"/>
        <v>3</v>
      </c>
      <c r="D112" s="60" t="s">
        <v>126</v>
      </c>
      <c r="E112" s="50" t="str">
        <f>+VLOOKUP($D112,'[1]POA-2022'!$B$9:$E$247,2,0)</f>
        <v xml:space="preserve">2 Prestar servicios con estándares de calidad para afianzar la confianza de la población </v>
      </c>
      <c r="F112" s="49" t="str">
        <f>+VLOOKUP($D112,'[1]POA-2022'!$B$9:$E$247,3,0)</f>
        <v>Eficiencia</v>
      </c>
      <c r="G112" s="50" t="str">
        <f>+VLOOKUP($D112,'[1]POA-2022'!$B$9:$E$247,4,0)</f>
        <v>8 Fortalecer la gestión de los procesos administrativos y de apoyo de la Entidad</v>
      </c>
      <c r="H112" s="66" t="str">
        <f>+VLOOKUP($D112,'[1]Asuntos Internacionales'!$A$7:$BD$16,H$11,0)</f>
        <v>3-Fortalecimiento Institucional de la Gestión Administrativa y de Apoyo del Invima</v>
      </c>
      <c r="I112" s="66" t="str">
        <f>+VLOOKUP($D112,'[1]Asuntos Internacionales'!$A$7:$BD$16,I$11,0)</f>
        <v>Oficina Asuntos Internacionales</v>
      </c>
      <c r="J112" s="66" t="str">
        <f>+VLOOKUP($D112,'[1]Asuntos Internacionales'!$A$7:$BD$16,J$11,0)</f>
        <v>Ejecutar el 95%  de los recursos del presupuesto de invesión apropiado para la vigencia</v>
      </c>
      <c r="K112" s="66" t="str">
        <f>+VLOOKUP($D112,'[1]Asuntos Internacionales'!$A$7:$BD$16,K$11,0)</f>
        <v>Cumplir con la ejecución del presupuesto de inversión apropiado a la dependencia de acuerdo a los lineamientos establecidos por la Oficina Asesora de Planeación</v>
      </c>
      <c r="L112" s="71">
        <f>+VLOOKUP($D112,'[1]Asuntos Internacionales'!$A$7:$BD$16,L$11,0)</f>
        <v>393157447.92812496</v>
      </c>
      <c r="M112" s="71">
        <f>+VLOOKUP($D112,'[1]Asuntos Internacionales'!$A$7:$BD$16,M$11,0)</f>
        <v>141823173</v>
      </c>
      <c r="N112" s="58">
        <f>+VLOOKUP($D112,'[1]Asuntos Internacionales'!$A$7:$BD$16,N$11,0)</f>
        <v>0.36072869469314334</v>
      </c>
      <c r="O112" s="56" t="str">
        <f>+VLOOKUP($D112,'[1]Análisis Asuntos Interna'!$A$7:$BD$16,O$11,0)</f>
        <v>Debido a la contingencia generada por el ataque cibernético del que fue víctima el Invima presentado a principios de febrero, por directriz de la Dirección General se suspendieron las comisiones internacionales, lo cual se ha visto reflejado en la ejecución del presupuesto de la Oficina de Asuntos Internacionales.</v>
      </c>
      <c r="P112" s="56" t="str">
        <f>+VLOOKUP($D112,'[1]Análisis Asuntos Interna'!$A$7:$BD$16,P$11,0)</f>
        <v>1. Resultados Alcanzados a la fecha
Mayo
Participación en dos escenarios internacionales IPRP e ICH del 24 al 26 de mayo. 
2. Inconvenientes presentados 
Alguna de las sesiones que se tenían programadas de manera presencial por el rubro de inversión, fueron ejecutadas de manera virtual, así mismo otras sesiones fuero reprogramadas para el segundo semestre.
3. Acciones de Mejora si aplican
Se realizará seguimiento a la ejecución del presupuesto de inversión, para realizar liberación presupuestal para el tercer trimestre, en caso de requerirse.</v>
      </c>
      <c r="Q112" s="56" t="str">
        <f>+VLOOKUP($D112,'[1]Análisis Asuntos Interna'!$A$7:$BD$16,Q$11,0)</f>
        <v>1. Resultados Alcanzados a la fecha
Septiembre
I. Participación en el Intercambio de Experiencias a Alemania 10 al 17 de septiembre
II. Participación de dos funcionarias de la Dirección de Operaciones Sanitarias en la apertura de la frontera Colombo-Venezolana. 
2. Inconvenientes presentados 
N/A
3. Acciones de Mejora si aplican
N/A</v>
      </c>
      <c r="R112" s="56" t="str">
        <f>+VLOOKUP($D112,'[1]Análisis Asuntos Interna'!$A$7:$BD$16,R$11,0)</f>
        <v>1. Resultados Alcanzados a la fecha
Octubre
I.Participación del Invima como representante del País en la Asamblea del Mecanismo de Estados Miembros que tuvo lugar del 19 al 21 de octubre de 2022 en Ginebra, Suiza.
Noviembre
I. Participación del Director General en la “XII Reunión del mecanismo de diálogo Político Colombia-Cuba", celebrada el 22 y 23 de noviembre en la Habana-Cuba.
II.  Participación del Director General y de la Jefe de la Oficina de Asuntos Internacionales en la reunión de Autoridades Reguladoras Nacionales de Referencia (ARNr/OPS), celebrada el 29 y 30 de noviembre en Brasilia, Brasil
III. Participación de una funcionaria de la Dirección de Medicamentos en la reunión "Preparación reglamentaria para Chikungunya vacunas en las Américas", celebrada el 29 de noviembre al 02 de diciembre en Brasilia, Brasil. 
IV. Participación de dos funcionarias de la Oficina de Asuntos Internacionales 28 de noviembre al 02 de diciembre para el  acompañamiento de la auditoria del CENASA de Cuba, la cual tiene como objetivo la evaluación del sistema de inspección oficial de Colombia en el marco del proceso de admisibilidad para lácteos y derivados cárnicos. 
V. Participación de un funcionario Invima en la Asamblea General y Summit de ICMRA que tuvo lugar del 7 al 9 de noviembre de 2022 en Dublín, Irlanda.
VI. Participación del Invima, como miembro observador en la Asamblea General de ICH que tuvo lugar el 15 y 16 de noviembre de 2022 en Incheon, Corea del Sur.
VII. Participación del Invima en el comité Directivo de IPRP, que se adelantó el 16 y 17 de noviembre de 2022 en Incheon, Corea del Sur.
VIII. En el marco del contrato de apoyo logístico, se realizaron sesiones presenciales y virtuales, con traducción simultánea, con la US Pharmacopeia (USP), los días 31 de octubre y 01 de noviembre.
Diciembre
I En el marco del contrato de apoyo logístico, se realizaron las sesiones virtuales con traducción simultánea con la FDA de los Estados Unidos sobre dispositivos médicos y con la Anvisa de Brasil sobre intercambio de experiencias en la regulación de Cannabis, el 15 de diciembre.
2. Inconvenientes presentados 
N/A
3. Acciones de Mejora si aplican
N/A</v>
      </c>
    </row>
    <row r="113" spans="1:18" s="57" customFormat="1" ht="23.25" customHeight="1" x14ac:dyDescent="0.2">
      <c r="A113" s="47" t="str">
        <f>+VLOOKUP($D113,'[1]Dir. Resp_Sanitaria'!$A$6:$BC$13,A$11,0)</f>
        <v>DR01</v>
      </c>
      <c r="B113" s="48" t="str">
        <f t="shared" si="2"/>
        <v>1</v>
      </c>
      <c r="C113" s="48" t="str">
        <f t="shared" si="3"/>
        <v>1</v>
      </c>
      <c r="D113" s="60" t="s">
        <v>127</v>
      </c>
      <c r="E113" s="50" t="str">
        <f>+VLOOKUP($D113,'[1]POA-2022'!$B$9:$E$247,2,0)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3" s="49" t="str">
        <f>+VLOOKUP($D113,'[1]POA-2022'!$B$9:$E$247,3,0)</f>
        <v>Estatus Sanitario</v>
      </c>
      <c r="G113" s="50" t="str">
        <f>+VLOOKUP($D113,'[1]POA-2022'!$B$9:$E$247,4,0)</f>
        <v>1 Fortalecer  la inspección, vigilancia y control de los productos competencia del Invima</v>
      </c>
      <c r="H113" s="69" t="str">
        <f>+VLOOKUP($D113,'[1]Dir. Resp_Sanitaria'!$A$7:$BD$13,H$11,0)</f>
        <v>1. Fortalecimiento de IVC de los Productos Competencia del Invima</v>
      </c>
      <c r="I113" s="66" t="str">
        <f>+VLOOKUP($D113,'[1]Dir. Resp_Sanitaria'!$A$7:$BD$13,I$11,0)</f>
        <v>Dirección de Responsabilidad Sanitaria</v>
      </c>
      <c r="J113" s="66" t="str">
        <f>+VLOOKUP($D113,'[1]Dir. Resp_Sanitaria'!$A$7:$BD$13,J$11,0)</f>
        <v xml:space="preserve">Medir la gestión de Procesos Sancionatorios </v>
      </c>
      <c r="K113" s="66" t="str">
        <f>+VLOOKUP($D113,'[1]Dir. Resp_Sanitaria'!$A$7:$BD$13,K$11,0)</f>
        <v>Realizar tramites procesales de procesos sancionatorios</v>
      </c>
      <c r="L113" s="67">
        <f>+VLOOKUP($D113,'[1]Dir. Resp_Sanitaria'!$A$7:$BD$13,L$11,0)</f>
        <v>7000</v>
      </c>
      <c r="M113" s="67">
        <f>+VLOOKUP($D113,'[1]Dir. Resp_Sanitaria'!$A$7:$BD$13,M$11,0)</f>
        <v>6650</v>
      </c>
      <c r="N113" s="58">
        <f>+VLOOKUP($D113,'[1]Dir. Resp_Sanitaria'!$A$7:$BD$13,N$11,0)</f>
        <v>0.95</v>
      </c>
      <c r="O113" s="56" t="str">
        <f>+VLOOKUP($D113,'[1]Análisis Dir. Resp_Sanitaria'!$A$7:$BD$13,O$11,0)</f>
        <v>1. Resultados Alcanzados a la fecha: Durante el primer trimestre 2022 se realizaron 1.511 actuaciones dentro de los procesos sancionatorios, distribuidas así:  508 Autos, 364 Constancias de ejecutorias, 283 Notificaciones, 252 Resoluciones, 73 comunicaciones, 23 avisos y 8 publicaciones.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ataque cibernético ocurrido, con la decisión de realizar la labor de trámite de expedientes en curso de manera manual, utilizando libros radicadores y modelos de actuaciones procesales, con el fin de cumplir con las etapas procesales y los términos legales establecidos.</v>
      </c>
      <c r="P113" s="56" t="str">
        <f>+VLOOKUP($D113,'[1]Análisis Dir. Resp_Sanitaria'!$A$7:$BD$13,P$11,0)</f>
        <v>1. Resultados Alcanzados a la fecha: Durante el segundo trimestre 2022 se realizaron 1.866 actuaciones dentro de los procesos sancionatorios, distribuidas así:  724 Autos, 300 Constancias de ejecutorias, 471 Notificaciones, 218 Resoluciones, 127 comunicaciones y 26 avisos.
2. Inconvenientes presentados: Luego del ataque cibernetico ocurrido el 5 de febrero de 2022, hasta el mes de abril y mayo se tuvo acceso a los aplicativos SANCIONA, SESUITE.
3. Acciones de Mejora si aplican: Priorizar gestión de procesos sancionatorios, con el fin de cumplir con las etapas procesales y los términos legales establecidos.</v>
      </c>
      <c r="Q113" s="56" t="str">
        <f>+VLOOKUP($D113,'[1]Análisis Dir. Resp_Sanitaria'!$A$7:$BD$13,Q$11,0)</f>
        <v>1. Resultados Alcanzados a la fecha: En el tercer  trimestre 2022 se realizaron 1.847 actuaciones dentro de los procesos sancionatorios, distribuidas así:  617 Autos, 170 Constancias de ejecutorias, 670 Notificaciones, 292 Resoluciones y 98 avisos.
2. Inconvenientes presentados: Se presentó nuevamente un segundo ataque cibernetico, el día 30 de septiembre de 2022, lo cual nos impidió descargar la información del mes de septiembre en el aplicativo Sanciona, generando un retrazo en los informes respectivos hasta tanto se registro de manera manual la información
3. Acciones de Mejora si aplican: Se estableció realizar los trámites de manera manual en cuanto a la información de procesos sancionatorios y registro de consecutivos en Sharepoint, de igual manera se estableció priorizar la gestión de procesos sancionatorios, con el fin de cumplir con las etapas procesales y los términos legales establecidos.</v>
      </c>
      <c r="R113" s="56" t="str">
        <f>+VLOOKUP($D113,'[1]Análisis Dir. Resp_Sanitaria'!$A$7:$BD$13,R$11,0)</f>
        <v>1. Resultados Alcanzados a la fecha: En el cuarto  trimestre 2022 se realizaron 1,426 actuaciones dentro de los procesos sancionatorios, distribuidas así:  484 Autos, 171 Constancias de ejecutorias, 188 Resoluciones, 77 avisos y 506 notificaciones y comunicaciones. Lo que corresponde a un total final de año de 6,650 Actuaciones procesales y procedimientales distribuidas así: 2,333 autos, 1,005 constancias de ejecutoria, 224 avisos, 950 resoluciones y 2,138 notificaciones y otros.
2. Inconvenientes presentados: Se presentaron varios cambios en el cargo de Director Técnico (E), adicionalmente hasta el 20 de diciembre se tuvo productividad de los contratistas por vencimiento de contratos, vacaciones de funcionarios y receso de fin de año.
3. Acciones de Mejora si aplican: No aplica</v>
      </c>
    </row>
    <row r="114" spans="1:18" s="57" customFormat="1" ht="23.25" customHeight="1" x14ac:dyDescent="0.2">
      <c r="A114" s="47" t="str">
        <f>+VLOOKUP($D114,'[1]Dir. Resp_Sanitaria'!$A$6:$BC$13,A$11,0)</f>
        <v>DR02</v>
      </c>
      <c r="B114" s="48" t="str">
        <f t="shared" si="2"/>
        <v>1</v>
      </c>
      <c r="C114" s="48" t="str">
        <f t="shared" si="3"/>
        <v>1</v>
      </c>
      <c r="D114" s="60" t="s">
        <v>128</v>
      </c>
      <c r="E114" s="50" t="str">
        <f>+VLOOKUP($D114,'[1]POA-2022'!$B$9:$E$247,2,0)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4" s="49" t="str">
        <f>+VLOOKUP($D114,'[1]POA-2022'!$B$9:$E$247,3,0)</f>
        <v>Estatus Sanitario</v>
      </c>
      <c r="G114" s="50" t="str">
        <f>+VLOOKUP($D114,'[1]POA-2022'!$B$9:$E$247,4,0)</f>
        <v>1 Fortalecer  la inspección, vigilancia y control de los productos competencia del Invima</v>
      </c>
      <c r="H114" s="69" t="str">
        <f>+VLOOKUP($D114,'[1]Dir. Resp_Sanitaria'!$A$7:$BD$13,H$11,0)</f>
        <v>1. Fortalecimiento de IVC de los Productos Competencia del Invima</v>
      </c>
      <c r="I114" s="66" t="str">
        <f>+VLOOKUP($D114,'[1]Dir. Resp_Sanitaria'!$A$7:$BD$13,I$11,0)</f>
        <v>Dirección de Responsabilidad Sanitaria</v>
      </c>
      <c r="J114" s="66" t="str">
        <f>+VLOOKUP($D114,'[1]Dir. Resp_Sanitaria'!$A$7:$BD$13,J$11,0)</f>
        <v xml:space="preserve">Realizar estudio de las actas de IVC recibidas de presuntos hechos que puedan llegar a vulnerar el régimen sanitario </v>
      </c>
      <c r="K114" s="66" t="str">
        <f>+VLOOKUP($D114,'[1]Dir. Resp_Sanitaria'!$A$7:$BD$13,K$11,0)</f>
        <v xml:space="preserve">Establecer decisión de inicio o abstención de procesos sancionatorios sobre   Actas de IVC recibidas </v>
      </c>
      <c r="L114" s="67">
        <f>+VLOOKUP($D114,'[1]Dir. Resp_Sanitaria'!$A$7:$BD$13,L$11,0)</f>
        <v>1</v>
      </c>
      <c r="M114" s="67">
        <f>+VLOOKUP($D114,'[1]Dir. Resp_Sanitaria'!$A$7:$BD$13,M$11,0)</f>
        <v>0.55500000000000005</v>
      </c>
      <c r="N114" s="58">
        <f>+VLOOKUP($D114,'[1]Dir. Resp_Sanitaria'!$A$7:$BD$13,N$11,0)</f>
        <v>0.55500000000000005</v>
      </c>
      <c r="O114" s="56" t="str">
        <f>+VLOOKUP($D114,'[1]Análisis Dir. Resp_Sanitaria'!$A$7:$BD$13,O$11,0)</f>
        <v xml:space="preserve">1. Resultados Alcanzados a la fecha: A la fecha no se realizó estudio de las actas de IVC recibidas en razón a que la mayoria de la información se encuentra en el aplicativo SESUITE.
2. Inconvenientes presentados: No se logro gestionar, ni tramitar con alguna desición de inicio o abstención, debido al ataque cibernetico ocurrido el 5 de febrero de 2022, lo cual bloqueo el acceso a los diferentes aplicativos, entre ellos SANCIONA, SESUITE, VPN, no se tuvo acceso a impresoras ni a internet. 
3. Acciones de Mejora si aplican. Se realizó plan de contingencia tomando  la determinación de que todo lo remitido por los GTT´S y Direcciones Misionales, fuese remitido al  correo electrónico de la coordinadora del grupo de Secretaría Técnica y un funcionario procederá a imprimir los documentos para el análisis respectivo, una vez se cuente con acceso a internet e impresoras. </v>
      </c>
      <c r="P114" s="56" t="str">
        <f>+VLOOKUP($D114,'[1]Análisis Dir. Resp_Sanitaria'!$A$7:$BD$13,P$11,0)</f>
        <v>1. Resultados Alcanzados a la fecha: A la fecha se han recibido 263 actas de IVC para estudio de las cuales se tramitaron 131, lo que corresponde al 50%
2. Inconvenientes presentados: Se ha gestionado la mitad de las actas de IVC recibidas, en razón al rezago de información y retrazo en la documentación digital, con ocación del ataque cibernetico ocurrido el 5 de febrero de 2022, y a que hasta el mes de mayo se restablecio el aplicativo SESUITE.
3. Acciones de Mejora si aplican. Priorizar la gestión de anáisis de actas de IVC recibidas.</v>
      </c>
      <c r="Q114" s="56" t="str">
        <f>+VLOOKUP($D114,'[1]Análisis Dir. Resp_Sanitaria'!$A$7:$BD$13,Q$11,0)</f>
        <v>1. Resultados Alcanzados a la fecha: A la fecha se han recibido 24 actas de IVC para estudio de las cuales se tramitaron 19, lo que corresponde al 79%
2. Inconvenientes presentados:  Se presentó nuevamente un segundo ataque cibernetico, el día 30 de septiembre de 2022, tenemos un rezago de información y retrazo en la documentación digital, con ocación de los ataques ciberneticos de febrero y septiembre de 2022, 
3. Acciones de Mejora si aplican. Priorizar la gestión de anáisis de actas de IVC recibidas, Se estableció realizar los trámites de manera manual en cuanto a la información de procesos sancionatorios y registro de consecutivos en Sharepoint.</v>
      </c>
      <c r="R114" s="56" t="str">
        <f>+VLOOKUP($D114,'[1]Análisis Dir. Resp_Sanitaria'!$A$7:$BD$13,R$11,0)</f>
        <v>1. Resultados Alcanzados a la fecha: Para el  cuarto trimestre se ejecutó el indicador en un 93%   En la vigencia 2022 se recibieron 380 actas de IVC para estudio de las cuales se tramitaron 211, lo que corresponde a una ejecución en el año del 56%. 
2. Inconvenientes presentados: Se presentaron varios cambios en el cargo de Director Técnico (E), adicionalmente hasta el 20 de diciembre se tuvo productividad de los contratistas por vencimiento de contratos y vacaciones de funcionarios del grupo de secretaria técnica.
3. Acciones de Mejora si aplican: No aplica</v>
      </c>
    </row>
    <row r="115" spans="1:18" s="57" customFormat="1" ht="23.25" customHeight="1" x14ac:dyDescent="0.2">
      <c r="A115" s="47" t="str">
        <f>+VLOOKUP($D115,'[1]Dir. Resp_Sanitaria'!$A$6:$BC$13,A$11,0)</f>
        <v>DR03</v>
      </c>
      <c r="B115" s="48" t="str">
        <f t="shared" si="2"/>
        <v>1</v>
      </c>
      <c r="C115" s="48" t="str">
        <f t="shared" si="3"/>
        <v>1</v>
      </c>
      <c r="D115" s="60" t="s">
        <v>129</v>
      </c>
      <c r="E115" s="50" t="str">
        <f>+VLOOKUP($D115,'[1]POA-2022'!$B$9:$E$247,2,0)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5" s="49" t="str">
        <f>+VLOOKUP($D115,'[1]POA-2022'!$B$9:$E$247,3,0)</f>
        <v>Estatus Sanitario</v>
      </c>
      <c r="G115" s="50" t="str">
        <f>+VLOOKUP($D115,'[1]POA-2022'!$B$9:$E$247,4,0)</f>
        <v>1 Fortalecer  la inspección, vigilancia y control de los productos competencia del Invima</v>
      </c>
      <c r="H115" s="69" t="str">
        <f>+VLOOKUP($D115,'[1]Dir. Resp_Sanitaria'!$A$7:$BD$13,H$11,0)</f>
        <v>1. Fortalecimiento de IVC de los Productos Competencia del Invima</v>
      </c>
      <c r="I115" s="66" t="str">
        <f>+VLOOKUP($D115,'[1]Dir. Resp_Sanitaria'!$A$7:$BD$13,I$11,0)</f>
        <v>Dirección de Responsabilidad Sanitaria</v>
      </c>
      <c r="J115" s="66" t="str">
        <f>+VLOOKUP($D115,'[1]Dir. Resp_Sanitaria'!$A$7:$BD$13,J$11,0)</f>
        <v xml:space="preserve">Dar respuesta a Recursos de reposición y Revocatorias dentro de los procesos sancionatorios </v>
      </c>
      <c r="K115" s="66" t="str">
        <f>+VLOOKUP($D115,'[1]Dir. Resp_Sanitaria'!$A$7:$BD$13,K$11,0)</f>
        <v>Controlar la respuesta  a los recursos de reposiciòn y revocatorias interpuestas por los presuntos investigados dentro de los procesos sancionatorios</v>
      </c>
      <c r="L115" s="67">
        <f>+VLOOKUP($D115,'[1]Dir. Resp_Sanitaria'!$A$7:$BD$13,L$11,0)</f>
        <v>1</v>
      </c>
      <c r="M115" s="67">
        <f>+VLOOKUP($D115,'[1]Dir. Resp_Sanitaria'!$A$7:$BD$13,M$11,0)</f>
        <v>0.92999999999999994</v>
      </c>
      <c r="N115" s="58">
        <f>+VLOOKUP($D115,'[1]Dir. Resp_Sanitaria'!$A$7:$BD$13,N$11,0)</f>
        <v>0.92999999999999994</v>
      </c>
      <c r="O115" s="56" t="str">
        <f>+VLOOKUP($D115,'[1]Análisis Dir. Resp_Sanitaria'!$A$7:$BD$13,O$11,0)</f>
        <v>1. Resultados Alcanzados a la fecha: Durante el primer trimestre se recibieron 5 radicados de Recursos de Reposición los cuales fueron tramitados dentro del término y el trimestre. De igual manera se recibieron 7 solicitudes de Revocatoria las cuales fueron totalmente tramitadas dentro del primer trimestre. Lo cul nos arroja un cumplimiento del 100% del presente indicador.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atque cibernético ocurrido, con la decisión de realizar la labor de trámite de expedientes en curso de manera manual, utilizando libros radicadores y modelos de actuaciones procesales, con el fin de cumplir con las etapas procesales y los términos legales requeridos.</v>
      </c>
      <c r="P115" s="56" t="str">
        <f>+VLOOKUP($D115,'[1]Análisis Dir. Resp_Sanitaria'!$A$7:$BD$13,P$11,0)</f>
        <v>1. Resultados Alcanzados a la fecha: Durante el segundo trimestre se recibieron 23 radicados de Recursos de Reposición los cuales fueron tramitados dentro del término y el trimestre. De igual manera se recibieron 9 solicitudes de Revocatoria las cuales fueron totalmente tramitadas dentro del primer trimestre. Lo cul nos arroja un cumplimiento del 100% del presente indicador.
2. Inconvenientes presentados: Luego del ataque cibernetico ocurrido el 5 de febrero de 2022, hasta el mes de abril y mayo se tuvo acceso a los aplicativos SANCIONA, SESUITE.
3. Acciones de Mejora si aplican: Priorizar gestión de respusta de recursos y revocatorias recibidas de procesos sancionatorios, con el fin de cumplir con las etapas procesales y los términos legales establecidos.</v>
      </c>
      <c r="Q115" s="56" t="str">
        <f>+VLOOKUP($D115,'[1]Análisis Dir. Resp_Sanitaria'!$A$7:$BD$13,Q$11,0)</f>
        <v>1. Resultados Alcanzados a la fecha: Durante el segundo trimestre se recibieron 23 radicados de Recursos de Reposición los cuales fueron tramitados dentro del término y el trimestre. De igual manera se recibieron 9 solicitudes de Revocatoria las cuales fueron totalmente tramitadas dentro del primer trimestre. Lo cul nos arroja un cumplimiento del 100% del presente indicador.
2. Inconvenientes presentados: Luego del ataque cibernetico ocurrido el 5 de febrero de 2022, hasta el mes de abril y mayo se tuvo acceso a los aplicativos SANCIONA, SESUITE.
3. Acciones de Mejora si aplican: Priorizar gestión de respusta de recursos y revocatorias recibidas de procesos sancionatorios, con el fin de cumplir con las etapas procesales y los términos legales establecidos.</v>
      </c>
      <c r="R115" s="56" t="str">
        <f>+VLOOKUP($D115,'[1]Análisis Dir. Resp_Sanitaria'!$A$7:$BD$13,R$11,0)</f>
        <v>1. Resultados Alcanzados a la fecha: Durante el cuarto  trimestre se recibieron 21  radicados de Recursos de Reposición los cuales fueron tramitados dentro del término. De igual manera se recibieron 11 solicitudes de Revocatoria las cuales fueron totalmente tramitadas.Para una ejecución del 100% en el trimestre
2. Inconvenientes presentados:Se presentaron varios cambios en el cargo de Director Técnico (E), adicionalmente hasta el 20 de diciembre se tuvo productividad de los contratistas por vencimiento de contratos y vacaciones de funcionarios del grupo de secretaria técnica.
3. Acciones de Mejora si aplican: No aplica</v>
      </c>
    </row>
    <row r="116" spans="1:18" s="57" customFormat="1" ht="23.25" customHeight="1" x14ac:dyDescent="0.2">
      <c r="A116" s="47" t="str">
        <f>+VLOOKUP($D116,'[1]Dir. Resp_Sanitaria'!$A$6:$BC$13,A$11,0)</f>
        <v>DR04</v>
      </c>
      <c r="B116" s="48" t="str">
        <f t="shared" si="2"/>
        <v>1</v>
      </c>
      <c r="C116" s="48" t="str">
        <f t="shared" si="3"/>
        <v>1</v>
      </c>
      <c r="D116" s="60" t="s">
        <v>130</v>
      </c>
      <c r="E116" s="50" t="str">
        <f>+VLOOKUP($D116,'[1]POA-2022'!$B$9:$E$247,2,0)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6" s="49" t="str">
        <f>+VLOOKUP($D116,'[1]POA-2022'!$B$9:$E$247,3,0)</f>
        <v>Estatus Sanitario</v>
      </c>
      <c r="G116" s="50" t="str">
        <f>+VLOOKUP($D116,'[1]POA-2022'!$B$9:$E$247,4,0)</f>
        <v>1 Fortalecer  la inspección, vigilancia y control de los productos competencia del Invima</v>
      </c>
      <c r="H116" s="69" t="str">
        <f>+VLOOKUP($D116,'[1]Dir. Resp_Sanitaria'!$A$7:$BD$13,H$11,0)</f>
        <v>1. Fortalecimiento de IVC de los Productos Competencia del Invima</v>
      </c>
      <c r="I116" s="66" t="str">
        <f>+VLOOKUP($D116,'[1]Dir. Resp_Sanitaria'!$A$7:$BD$13,I$11,0)</f>
        <v>Dirección de Responsabilidad Sanitaria</v>
      </c>
      <c r="J116" s="66" t="str">
        <f>+VLOOKUP($D116,'[1]Dir. Resp_Sanitaria'!$A$7:$BD$13,J$11,0)</f>
        <v>Controlar la respuesta oportuna de Quejas, Reclamos y Denuncias</v>
      </c>
      <c r="K116" s="66" t="str">
        <f>+VLOOKUP($D116,'[1]Dir. Resp_Sanitaria'!$A$7:$BD$13,K$11,0)</f>
        <v>Atender la respuesta a las solicitudes de Peticiones, Quejas, Reclamos, Denuncias y Sugerencias - PQRDS interpuestas, respecto a procesos sancionatorios dentro de los términos legales</v>
      </c>
      <c r="L116" s="67">
        <f>+VLOOKUP($D116,'[1]Dir. Resp_Sanitaria'!$A$7:$BD$13,L$11,0)</f>
        <v>1</v>
      </c>
      <c r="M116" s="67">
        <f>+VLOOKUP($D116,'[1]Dir. Resp_Sanitaria'!$A$7:$BD$13,M$11,0)</f>
        <v>0.9425</v>
      </c>
      <c r="N116" s="58">
        <f>+VLOOKUP($D116,'[1]Dir. Resp_Sanitaria'!$A$7:$BD$13,N$11,0)</f>
        <v>0.9425</v>
      </c>
      <c r="O116" s="56" t="str">
        <f>+VLOOKUP($D116,'[1]Análisis Dir. Resp_Sanitaria'!$A$7:$BD$13,O$11,0)</f>
        <v>1. Resultados Alcanzados a la fecha: Durante el primer trimestre se recibieron 39 PQRDS, las cuales fueron tramitadas en su totalidad dentro del tiempo establecido y entregadas a los grupos corrrespondientes para su debida respuesta.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ataque cibernético ocurrido, con la decisión de realizar la labor de trámite de expedientes en curso de manera manual, utilizando la numeración manual designada por el grupo de correspondencia y la oficina de tecnologias de la información,  con el fin de cumplir las respuestas en los términos legales establecidos.</v>
      </c>
      <c r="P116" s="56" t="str">
        <f>+VLOOKUP($D116,'[1]Análisis Dir. Resp_Sanitaria'!$A$7:$BD$13,P$11,0)</f>
        <v>1. Resultados Alcanzados a la fecha: Durante el segundo trimestre se recibieron 46 PQRDS, de las cuales se tramitaron 37, lo que equivale a un 80% de cumplimiento de la meta.
2. Inconvenientes presentados: Luego del ataque cibernetico ocurrido el 5 de febrero de 2022, hasta el mes de abril y mayo se tuvo acceso a los aplicativos SANCIONA, SESUITE.
3. Acciones de Mejora si aplican: Priorizar gestión de respuestas y tramites de PQRDS, con el fin de cumplir con los tiempos establecidos.</v>
      </c>
      <c r="Q116" s="56" t="str">
        <f>+VLOOKUP($D116,'[1]Análisis Dir. Resp_Sanitaria'!$A$7:$BD$13,Q$11,0)</f>
        <v>1. Resultados Alcanzados a la fecha: Durante el segundo trimestre se recibieron 67 PQRDS, de las cuales se tramitaron 65, lo que equivale a un 97% de cumplimiento de la meta.
2. Inconvenientes presentados: Ataque cibernetico ocurrido el 30 de Septiembre de 2022, sin acceso a  los aplicativos SANCIONA, SESUITE.lo que no permitió tener un consolidado final del mes de septiembre de 2022.
3. Acciones de Mejora si aplican: Priorizar gestión de respuestas y tramites de PQRDS, con el fin de cumplir con los tiempos establecidos, realizar trámites de forma manual a pesar de dos ataques cibernéticos en la Institución.</v>
      </c>
      <c r="R116" s="56" t="str">
        <f>+VLOOKUP($D116,'[1]Análisis Dir. Resp_Sanitaria'!$A$7:$BD$13,R$11,0)</f>
        <v>1. Resultados Alcanzados a la fecha: Durante el cuarto  trimestre se recibieron 69 PQRDS, de las cuales se tramitaron en un 100%
2. Inconvenientes presentados: Se presentaron varios cambios en el cargo de Director Técnico (E), adicionalmente hasta el 20 de diciembre se tuvo productividad de los contratistas por vencimiento de contratos y vacaciones de funcionarios del grupo de secretaria técnica y cambios de personal que maneja la correspondencia de la DRS
3. Acciones de Mejora si aplican: No aplica</v>
      </c>
    </row>
    <row r="117" spans="1:18" s="57" customFormat="1" ht="23.25" customHeight="1" x14ac:dyDescent="0.2">
      <c r="A117" s="47" t="str">
        <f>+VLOOKUP($D117,'[1]Dir. Resp_Sanitaria'!$A$6:$BC$13,A$11,0)</f>
        <v>DR05</v>
      </c>
      <c r="B117" s="48" t="str">
        <f t="shared" si="2"/>
        <v>1</v>
      </c>
      <c r="C117" s="48" t="str">
        <f t="shared" si="3"/>
        <v>1</v>
      </c>
      <c r="D117" s="60" t="s">
        <v>131</v>
      </c>
      <c r="E117" s="50" t="str">
        <f>+VLOOKUP($D117,'[1]POA-2022'!$B$9:$E$247,2,0)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7" s="49" t="str">
        <f>+VLOOKUP($D117,'[1]POA-2022'!$B$9:$E$247,3,0)</f>
        <v>Estatus Sanitario</v>
      </c>
      <c r="G117" s="50" t="str">
        <f>+VLOOKUP($D117,'[1]POA-2022'!$B$9:$E$247,4,0)</f>
        <v>1 Fortalecer  la inspección, vigilancia y control de los productos competencia del Invima</v>
      </c>
      <c r="H117" s="69" t="str">
        <f>+VLOOKUP($D117,'[1]Dir. Resp_Sanitaria'!$A$7:$BD$13,H$11,0)</f>
        <v>1. Fortalecimiento de IVC de los Productos Competencia del Invima</v>
      </c>
      <c r="I117" s="66" t="str">
        <f>+VLOOKUP($D117,'[1]Dir. Resp_Sanitaria'!$A$7:$BD$13,I$11,0)</f>
        <v>Dirección de Responsabilidad Sanitaria</v>
      </c>
      <c r="J117" s="66" t="str">
        <f>+VLOOKUP($D117,'[1]Dir. Resp_Sanitaria'!$A$7:$BD$13,J$11,0)</f>
        <v>Realizar análisis cuantitativo del infome de produccion de los grupos internos de trabajo</v>
      </c>
      <c r="K117" s="66" t="str">
        <f>+VLOOKUP($D117,'[1]Dir. Resp_Sanitaria'!$A$7:$BD$13,K$11,0)</f>
        <v>Realizar analisis cuantitativo para toma de decisiones y mejoramiento continuo en el desarrollo de procesos sancionatorios</v>
      </c>
      <c r="L117" s="67">
        <f>+VLOOKUP($D117,'[1]Dir. Resp_Sanitaria'!$A$7:$BD$13,L$11,0)</f>
        <v>4</v>
      </c>
      <c r="M117" s="67">
        <f>+VLOOKUP($D117,'[1]Dir. Resp_Sanitaria'!$A$7:$BD$13,M$11,0)</f>
        <v>4</v>
      </c>
      <c r="N117" s="58">
        <f>+VLOOKUP($D117,'[1]Dir. Resp_Sanitaria'!$A$7:$BD$13,N$11,0)</f>
        <v>1</v>
      </c>
      <c r="O117" s="56" t="str">
        <f>+VLOOKUP($D117,'[1]Análisis Dir. Resp_Sanitaria'!$A$7:$BD$13,O$11,0)</f>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Ataque cibernetico ocurrido el 5 de febrero de 2022, lo cual bloqueo el acceso a los diferentes aplicativos, entre ellos SANCIONA, SESUITE, VPN, no se tuvo acceso a impresoras ni a internet. 
3. Acciones de Mejora si aplican: Se realizaron actividades de contingencia en razón al atque cibernético ocurrido, con la decisión de realizar la labor de trámite de expedientes en curso de manera manual, utilizando libros radicadores y modelos de actuaciones procesales, con el fin de cumplir con las etapas procesales y los términos legales requeridos.</v>
      </c>
      <c r="P117" s="56" t="str">
        <f>+VLOOKUP($D117,'[1]Análisis Dir. Resp_Sanitaria'!$A$7:$BD$13,P$11,0)</f>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No aplica. 
3. Acciones de Mejora si aplican: No aplica</v>
      </c>
      <c r="Q117" s="56" t="str">
        <f>+VLOOKUP($D117,'[1]Análisis Dir. Resp_Sanitaria'!$A$7:$BD$13,Q$11,0)</f>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a pesar de la contingencia técnológica presentada.
2. Inconvenientes presentados: Se presentó nuevamente un segundo ataque cibernetico, el día 30 de septiembre de 2022, lo cual nos impidió descargar la información del mes de septiembre en el aplicativo Sanciona, generando un retrazo en los informes respectivos hasta tanto se registro de manera manual la información
3. Acciones de Mejora si aplican: Se estableció realizar los trámites de manera manual en cuanto a la información de procesos sancionatorios y registro de consecutivos en Sharepoint, de igual manera se estableció priorizar la gestión de procesos sancionatorios, con el fin de cumplir con las etapas procesales y los términos legales establecidos.</v>
      </c>
      <c r="R117" s="56" t="str">
        <f>+VLOOKUP($D117,'[1]Análisis Dir. Resp_Sanitaria'!$A$7:$BD$13,R$11,0)</f>
        <v>1. Resultados Alcanzados a la fecha: Se realizó un informe cualitativo y cuantitativo de la gestión de los grupos internos de la DRS comparado con las metas trazadas por el Director Técnico, con el fin de establecer directrices de mejora en lo que correponda y poder continuar con desarrollo de todas las actividades que tiene a cargo el proceso de Control Sanitario.
2. Inconvenientes presentados:Se presentaron varios cambios en el cargo de Director Técnico (E), adicionalmente hasta el 20 de diciembre se tuvo productividad de los contratistas por vencimiento de contratos y vacaciones de funcionarios del grupo de secretaria técnica y cambios de personal que maneja la correspondencia de la DRS
3. Acciones de Mejora si aplican: No aplica</v>
      </c>
    </row>
    <row r="118" spans="1:18" s="57" customFormat="1" ht="23.25" customHeight="1" x14ac:dyDescent="0.2">
      <c r="A118" s="47" t="str">
        <f>+VLOOKUP($D118,'[1]Dir. Resp_Sanitaria'!$A$6:$BC$13,A$11,0)</f>
        <v>DR06</v>
      </c>
      <c r="B118" s="48" t="str">
        <f t="shared" si="2"/>
        <v>2</v>
      </c>
      <c r="C118" s="48" t="str">
        <f t="shared" si="3"/>
        <v>3</v>
      </c>
      <c r="D118" s="60" t="s">
        <v>132</v>
      </c>
      <c r="E118" s="50" t="str">
        <f>+VLOOKUP($D118,'[1]POA-2022'!$B$9:$E$247,2,0)</f>
        <v xml:space="preserve">2 Prestar servicios con estándares de calidad para afianzar la confianza de la población </v>
      </c>
      <c r="F118" s="49" t="str">
        <f>+VLOOKUP($D118,'[1]POA-2022'!$B$9:$E$247,3,0)</f>
        <v>Eficiencia</v>
      </c>
      <c r="G118" s="50" t="str">
        <f>+VLOOKUP($D118,'[1]POA-2022'!$B$9:$E$247,4,0)</f>
        <v>8 Fortalecer la gestión de los procesos administrativos y de apoyo de la Entidad</v>
      </c>
      <c r="H118" s="66" t="str">
        <f>+VLOOKUP($D118,'[1]Dir. Resp_Sanitaria'!$A$7:$BD$13,H$11,0)</f>
        <v>3-Fortalecimiento Institucional de la Gestión Administrativa y de Apoyo del Invima</v>
      </c>
      <c r="I118" s="69" t="str">
        <f>+VLOOKUP($D118,'[1]Dir. Resp_Sanitaria'!$A$7:$BD$13,I$11,0)</f>
        <v>Dirección de Responsabilidad Sanitaria</v>
      </c>
      <c r="J118" s="66" t="str">
        <f>+VLOOKUP($D118,'[1]Dir. Resp_Sanitaria'!$A$7:$BD$13,J$11,0)</f>
        <v>Ejecutar el 95%  de los recursos del presupuesto de invesión apropiado para la vigencia</v>
      </c>
      <c r="K118" s="66" t="str">
        <f>+VLOOKUP($D118,'[1]Dir. Resp_Sanitaria'!$A$7:$BD$13,K$11,0)</f>
        <v>Cumplir con la ejecución del presupuesto de inversión apropiado a la dependencia de acuerdo a los lineamientos establecidos por la Oficina Asesora de Planeación</v>
      </c>
      <c r="L118" s="71">
        <f>+VLOOKUP($D118,'[1]Dir. Resp_Sanitaria'!$A$7:$BD$13,L$11,0)</f>
        <v>209474893.59999999</v>
      </c>
      <c r="M118" s="71">
        <f>+VLOOKUP($D118,'[1]Dir. Resp_Sanitaria'!$A$7:$BD$13,M$11,0)</f>
        <v>220416455</v>
      </c>
      <c r="N118" s="58">
        <f>+VLOOKUP($D118,'[1]Dir. Resp_Sanitaria'!$A$7:$BD$13,N$11,0)</f>
        <v>1</v>
      </c>
      <c r="O118" s="56" t="str">
        <f>+VLOOKUP($D118,'[1]Análisis Dir. Resp_Sanitaria'!$A$7:$BD$13,O$11,0)</f>
        <v xml:space="preserve">1. Durante el primer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$37.999.980 equivalente al 18% de la meta pactada, es decir del 95% de las apropiación inicial, $210.273.000.
2. Inconvenientes presentados: No se presentaron Inconvenientes.
3. Acciones de Mejora si aplican: No aplica </v>
      </c>
      <c r="P118" s="56" t="str">
        <f>+VLOOKUP($D118,'[1]Análisis Dir. Resp_Sanitaria'!$A$7:$BD$13,P$11,0)</f>
        <v xml:space="preserve">1. Durante el segundo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$56.999.970 equivalente al 27% de la meta pactada. Para el presente trimestre de acuerdo a correo de la oficina asesora de planeación,  se evidencia liberación de saldos por valor de $840.112, quedando un valor de presupuesto de $220.499.888, es decir se ajusta el 95% del total del presupuesto a $210.273.000
2. Inconvenientes presentados: No se presentaron Inconvenientes.
3. Acciones de Mejora si aplican: No aplica </v>
      </c>
      <c r="Q118" s="56" t="str">
        <f>+VLOOKUP($D118,'[1]Análisis Dir. Resp_Sanitaria'!$A$7:$BD$13,Q$11,0)</f>
        <v xml:space="preserve">1. Durante el tercer trimestre 2022 con los recursos de inversión se adelantaron las actividades necesarias para el agotamiento de la etapa precontractual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cerrando el trimestre con una ejecución de las obligaciones presupuestales por valor de $56.999.970 equivalente al 27% de la meta pactada
2. Inconvenientes presentados: No se presentaron Inconvenientes.
3. Acciones de Mejora si aplican: No aplica </v>
      </c>
      <c r="R118" s="56" t="str">
        <f>+VLOOKUP($D118,'[1]Análisis Dir. Resp_Sanitaria'!$A$7:$BD$13,R$11,0)</f>
        <v xml:space="preserve">1. Durante el cuarto trimestre 2022 con los recursos de inversión se adelantaron las actividades necesarias para el agotamiento de la ejecución de los contratos de prestación de servicios números 022, 023, 024 y 309 de 2022 , respaldados con los  respectivos Certificados de Disponibilidad Presupuestal (CDP) y Certificado de Registro Presupuestal (CRP), con el fin de contar con el apoyo de personal idóneo y disponible para el cumplimiento de los objetivo trazados en el subproyecto "Prevención, pedagogía y responsabilidad para todos 2022" a cargo de esta Dirección, cerrado el trimestre con una ejecución de las obligaciones presupuestales por valor de $68,416,535 equivalente al 33% de la meta pactada del trimestre. En resumen para la vigencia 2022 se ejecutó la suma de $220,416,455 del total del presupuesto de inversión proyectado inicialmente y el indicador se midió sobre la ejecución del 95% de los recursos del presupuesto de invesión apropiado para la vigencia, es decir la suma de $209,395,632, lo que evidenció que la meta superará el 100% de lo esperado  para el año 2022.
2. Inconvenientes presentados: No se presentaron Inconvenientes.
3. Acciones de Mejora si aplican: No aplica </v>
      </c>
    </row>
    <row r="119" spans="1:18" s="57" customFormat="1" ht="23.25" customHeight="1" x14ac:dyDescent="0.2">
      <c r="A119" s="47" t="str">
        <f>+VLOOKUP($D119,'[1]Dir. Disp_Médicos'!$A$6:$BC$43,A$11,0)</f>
        <v>DD01</v>
      </c>
      <c r="B119" s="48" t="str">
        <f t="shared" si="2"/>
        <v>1</v>
      </c>
      <c r="C119" s="48" t="str">
        <f t="shared" si="3"/>
        <v>1</v>
      </c>
      <c r="D119" s="60" t="s">
        <v>133</v>
      </c>
      <c r="E119" s="50" t="str">
        <f>+VLOOKUP($D119,'[1]POA-2022'!$B$9:$E$247,2,0)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9" s="49" t="str">
        <f>+VLOOKUP($D119,'[1]POA-2022'!$B$9:$E$247,3,0)</f>
        <v>Estatus Sanitario</v>
      </c>
      <c r="G119" s="50" t="str">
        <f>+VLOOKUP($D119,'[1]POA-2022'!$B$9:$E$247,4,0)</f>
        <v>4 Mejorar  el desarrollo y mantenimiento de la seguridad sanitaria del país</v>
      </c>
      <c r="H119" s="69" t="str">
        <f>+VLOOKUP($D119,'[1]Dir. Disp_Médicos'!$A$7:$BD$43,H$11,0)</f>
        <v>1. Fortalecimiento de IVC de los Productos Competencia del Invima</v>
      </c>
      <c r="I119" s="66" t="str">
        <f>+VLOOKUP($D119,'[1]Dir. Disp_Médicos'!$A$7:$BD$43,I$11,0)</f>
        <v>Dirección de Dispositivos Médicos y Otras Tecnologías</v>
      </c>
      <c r="J119" s="66" t="str">
        <f>+VLOOKUP($D119,'[1]Dir. Disp_Médicos'!$A$7:$BD$43,J$11,0)</f>
        <v>Realizar capacitación a entes descentralizados y otros Actores</v>
      </c>
      <c r="K119" s="66" t="str">
        <f>+VLOOKUP($D119,'[1]Dir. Disp_Médicos'!$A$7:$BD$43,K$11,0)</f>
        <v>Fortalecer las competencias científicas y tecnicas para el mejoramiento de los Programas Postcomercialización y la toma de decisiones en materia del uso adecuado de las tecnologías sanitarias.</v>
      </c>
      <c r="L119" s="67">
        <f>+VLOOKUP($D119,'[1]Dir. Disp_Médicos'!$A$7:$BD$43,L$11,0)</f>
        <v>61</v>
      </c>
      <c r="M119" s="67">
        <f>+VLOOKUP($D119,'[1]Dir. Disp_Médicos'!$A$7:$BD$43,M$11,0)</f>
        <v>61</v>
      </c>
      <c r="N119" s="58">
        <f>+VLOOKUP($D119,'[1]Dir. Disp_Médicos'!$A$7:$BD$43,N$11,0)</f>
        <v>1</v>
      </c>
      <c r="O119" s="56" t="str">
        <f>+VLOOKUP($D119,'[1]Análisis Dir. Disp_Médicos'!$A$7:$BD$43,O$11,0)</f>
        <v>Durante el primer trimestre del año se desarrollaron nueve (9) capacitaciones distribuidas así: 5 capacitaciones realizadas por el Grupo de Tecnovigilancia, las cuales fueron realizadas de forma virtual mediante plataforma Teams, difundiendo información a 954 profesionales, empresarios, gerentes de calidad, Auditores internos, Consultores, ingenieros, administradores, esteticistas, cosmetólogas, inspectores sanitarios, estudiantes, docentes, profesionales afines al área de la salud en temas como clasificación de reportes, y como reportarlos en la plataforma web en tiempos de crisis tecnológica en nuestro instituto, tips de cómo mejorar el programa institucional de Tecnovigilancia y para el gremio de las esteticistas la importancia de contar con un programa de tecnovigilancia. Tres (3) capacitaciones realizadas por el Grupo de Vigilancia Epidemiologica, las cuales fueron virtuales mediante la aplicación de TEAMS, donde se resalta que los temas principales estuvieron orientados a Lineamientos de Programa Nacional de Reactivovigilancia y la normatividad sobre el manejo del diagnóstico para Covid-19, dentro de los actores presentes en los eventos se destacan los siguientes: Prestadores de Servicio de Salud de la ciudad de Bogotá, Prestadores de servicios de salud del departamento de Risaralda y Prestadores de servicios de salud del departamento de Huila. La capacitación restante fue desarrollada por el Grupo de Registros Sanitarios el día 28 de febrero de 2022 sobre Normatividad y generalidades de DM y Equipos Biomedicos-  dirigida a 7 personas de la Universidad de los Andes y Fundacion Santa Fe de Bogotá. 
2. Las dificultades se encuentran asociadas al acceso a aula virtual dado que, por el ataque cibernetico no se ha podido restablecer el acceso. 
3. Se está a la espera de la habilitación de la página web por parte de OTI</v>
      </c>
      <c r="P119" s="56" t="str">
        <f>+VLOOKUP($D119,'[1]Análisis Dir. Disp_Médicos'!$A$7:$BD$43,P$11,0)</f>
        <v xml:space="preserve">Reactivovigilancia:
1. Durante el Segundo trimestre del año 2022, se realizaron un total de once (11) capacitaciones virtuales mediante la aplicación de TEAMS, donde se resalta que los temas principales estuvieron orientados a Lineamientos de Programa Nacional de Reactivovigilancia, la normatividad sobre el manejo del diagnóstico para Covid-19 y la metodología AMFE como sistema de gestión de riesgo, dentro de los actores presentes en los eventos se destacan los siguientes: Profesionales de la Secretaria de Salud del Quindío, Profesionales de la Secretaria de Salud de Boyacá ,Profesionales de la Secretaria de Saludo de La Guajira, Prestadores de Servicio de Salud del departamento de meta, Prestadores de Servicios de salud del Departamento de Guainía, Prestadores de Servicio de Salud de Barranquilla, Prestadores de Servicio de Salud de Bogotá, Prestadores de Servicio de Salud del departamento de Atlántico, Prestadores de Servicios de salud del Departamento de Guajira, Prestadores de Servicio de Salud de Casanare y Prestadores de Servicio de Salud de Nariño, con la realización de estas 11 capacitaciones aporto un 55 % a la meta inicial establecida para el año 2022, por lo cual fue necesario realizar ajuste de la meta de capacitaciones para la presente vigencia.
2. No hubo dificultades
3. No aplica
TEcnovigilancia
1. En el segundo trimestre del año 2022,  se ejecutaron 5 capacitaciones, las cuales fueron realizadas de forma virtual mediante plataforma Teams, aumentando un 33.33% en el cumplimiento a nuestra meta, para un total final de cumplimiento de 66.66% en el primer semestre del año en curso, difundiendo información a 1.181 profesionales, empresarios, gerentes de calidad, Auditores internos, Consultores, ingenieros, administradores, esteticistas, cosmetólogas, inspectores sanitarios, estudiantes, docentes, profesionales afines al área de la salud en temas como clasificación de reportes, y como reportarlos en la plataforma web en tiempos de crisis tecnológica en nuestro instituto, tips de cómo mejorar el programa institucional de Tecnovigilancia y para el gremio de las esteticistas la importancia de contar con un programa de tecnovigilancia.
2. No hubo dificultades
3. No aplica </v>
      </c>
      <c r="Q119" s="56" t="str">
        <f>+VLOOKUP($D119,'[1]Análisis Dir. Disp_Médicos'!$A$7:$BD$43,Q$11,0)</f>
        <v>Durante el tercer trimestre de 2022 se realizaron un total de 16 capacitaciones distribuidas de la siguiente forma: Tecnovigilancia: 6 capacitaciones en donde se divulgó información a 2.336 profesionales, empresarios, gerentes de calidad, Auditores internos, Consultores, ingenieros, administradores, esteticistas, cosmetólogas, inspectores sanitarios, estudiantes, docentes, profesionales afines al área de la salud nacional e internacional, en temas como clasificación de reportes, y cómo reportarlos en la plataforma web en tiempos de crisis tecnológica en nuestro instituto, tips de cómo mejorar el programa institucional de Tecnovigilancia, también en sistema de gestión de riesgo clínico con metodología AMFE en foro internacional y para el gremio de las esteticistas la importancia de contar con un programa de tecnovigilancia. Reactivovigilancia: siete capacitaciones, donde se resalta que los temas principales estuvieron orientados a Lineamientos de Programa Nacional de Reactivovigilancia, dentro de los actores presentes en los eventos se destacan los siguientes: Prestadores de Servicio de Salud del departamento de cesar, Prestadores de Servicio de Salud de Bogotá, Prestadores de Servicio de Salud de Magdalena, Prestadores de Servicio de Salud de Cauca y los prestadores de Servicio de Cali, se resalta que dos (2) capacitaciones correspondió a la modalidad E-learning (cohorte mes de Agosto- septiembre) dirigida a Prestadores de Servicios de Salud, Profesionales independientes, Fabricantes e Importadores, Bancos de Sangre, Bancos de Componentes Anatómicos y demás actores interesados, dichas capacitaciones se realizaron bajo el enfoque de autoaprendizaje.
Adicionalmente se realizaron 3 capacitaciones en: Simposio de la FDA con la capacitación de Software como Dispositivo Médico, Investigación Clinica con dispositivos médicos en Colombia como respuesta a la Invitación del Hospital de Medellín, y presentacion en el Simposio de Avanzar sobre Investigación Clinica con dispositivos médicos en Colombia.
No se presentaron dificultades para el desarrollo de la actividad</v>
      </c>
      <c r="R119" s="56" t="str">
        <f>+VLOOKUP($D119,'[1]Análisis Dir. Disp_Médicos'!$A$7:$BD$43,R$11,0)</f>
        <v xml:space="preserve">Durante el cuarto trimestre de 2022 se realizaron un total de 16 capacitaciones distribuidas de la siguiente forma: Grupo Técnico: dos (2) capacitaciones *Presentación el 19/10/2022 para la socialización a la industria de la circular 1000-006-22, CONCEPTO DE ENVASE Y EMPAQUE DE REACTIVOS DE DIAGNÓSTICO IN VITRO Y REACTIVOS IN VITRO, actividad que contó con la participación 71 asistentes.
*Capacitación dirigida a los GTT´s, el día 07/12/2022, donde se compartió las diferentes certificaciones que realiza el Grupo Técnico tanto para dispositivos médicos como para reactivos, el procedimiento para la ejecución de estas actividades, las listas de verificación que se aplican, los conceptos más relevantes a tener en cuenta y el trámite para la Inscripción de Recurso Humano (art. 39/Dec. 4725 de 2005), a esta actividad asistieron 24 personas. 
Grupo Componentes Anatomicos: durante el cuarto trimestre del año 2022, el grupo de Vigilancia Epidemiologica, fue reestructurado y paso a denominarse Grupo de Componentes Anatomicos, en donde el proceso de Capacitacion en temas de Reactivovigilancia paso al Grupo de Vigilancia posmercado, sin embargo en atención a que la planeación ya se habia realizado de manera previa, el grupo de componentes continuo con el desarrollo de las capacitaciones en temas de reactivovigilancia hasta el mes de diciembre, en este sentido durante el cuarto trimestre de 2022, se realizaron siete (7) capacitaciones, las cuales estuvieron dirigidas a directores de Bancos de Sangre, prestadores de Choco Prestadores de Cartagena, Grupos de Trabajos Territorial Invima,los prestadores de la Secretaría de Salud de Bogotá y  Secretaría de Saud de Cundinamarca, donde se resalta que el tema principal estuvo orientado a  AMFE como Herramienta de Sistema de Gestión de Riesgo Clínico y Lineamientos de Programa Nacional de Reactivovigilancia.
Grupo de vigilancia postmercado: se llevaron a cabo 4 capacitaciones, las cuales se ejecutaron 3 de forma virtual mediante plataforma Teams y 1 de manera presencial. Se divulgó información a 180 profesionales, gerentes de calidad, Auditores internos, ingenieros, inspectores sanitarios, profesionales afines al área de la salud nacional, en temas como Generalidades del Programa Nacional de Tecnovigilancia, como reportar, tips para mejorar el reporte de los casos y Usos seguro de Dispositivos Médicos.
Grupo de registros sanitarios: se llevo a cabo 1 evento de participación ciudadana, de maenera virtual mediante el webinar con las universidades de Antioquia, Javeriana, Sinu, del valle, entre otras, sobre requisitos para el registro y el permiso de comercialización. Con 205 asistentes. 
Grupo de Investigación Clínica y Apoyo a Sala Especializada DMRDIV: 
1. En este trimestre se reaoluizarón dos (2) capacitaciones en la modalidad virtual bajo el esquema de webinar, con las universidades e investigadores y con las agencias reguladoras de la región de las américas de la OPS. En el evento de las universidades e investigacdores se trataron temas realcionados con los requisitos para llevar a cabo una onvestigación clínica con dispositivos y reactivos, los principales hallazgos y las perpspectivas de la normativa en desarrollo. En esta participaron 201 personas de univesridades y centros de investigacion.
Para el caso del webinario con las Agencias Sanitarias de la Región de las Américas - OPS, se contó con la participación de 89 profesionales de los difrentes paises, tratando  el tema de la evidencia clínica con dispositivos médicos de conformidad con lo descrito en el documento del IMDRF.
2. No hubo dificultades.
3. No aplica.
</v>
      </c>
    </row>
    <row r="120" spans="1:18" s="57" customFormat="1" ht="23.25" customHeight="1" x14ac:dyDescent="0.2">
      <c r="A120" s="47" t="str">
        <f>+VLOOKUP($D120,'[1]Dir. Disp_Médicos'!$A$6:$BC$43,A$11,0)</f>
        <v>DD02</v>
      </c>
      <c r="B120" s="48" t="str">
        <f t="shared" si="2"/>
        <v>1</v>
      </c>
      <c r="C120" s="48" t="str">
        <f t="shared" si="3"/>
        <v>1</v>
      </c>
      <c r="D120" s="60" t="s">
        <v>134</v>
      </c>
      <c r="E120" s="50" t="str">
        <f>+VLOOKUP($D120,'[1]POA-2022'!$B$9:$E$247,2,0)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0" s="49" t="str">
        <f>+VLOOKUP($D120,'[1]POA-2022'!$B$9:$E$247,3,0)</f>
        <v>Estatus Sanitario</v>
      </c>
      <c r="G120" s="50" t="str">
        <f>+VLOOKUP($D120,'[1]POA-2022'!$B$9:$E$247,4,0)</f>
        <v>4 Mejorar  el desarrollo y mantenimiento de la seguridad sanitaria del país</v>
      </c>
      <c r="H120" s="69" t="str">
        <f>+VLOOKUP($D120,'[1]Dir. Disp_Médicos'!$A$7:$BD$43,H$11,0)</f>
        <v>1. Fortalecimiento de IVC de los Productos Competencia del Invima</v>
      </c>
      <c r="I120" s="66" t="str">
        <f>+VLOOKUP($D120,'[1]Dir. Disp_Médicos'!$A$7:$BD$43,I$11,0)</f>
        <v>Dirección de Dispositivos Médicos y Otras Tecnologías</v>
      </c>
      <c r="J120" s="66" t="str">
        <f>+VLOOKUP($D120,'[1]Dir. Disp_Médicos'!$A$7:$BD$43,J$11,0)</f>
        <v>Realizar asistencia Técnica a entes territoriales y otros actores</v>
      </c>
      <c r="K120" s="66" t="str">
        <f>+VLOOKUP($D120,'[1]Dir. Disp_Médicos'!$A$7:$BD$43,K$11,0)</f>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
      <c r="L120" s="67">
        <f>+VLOOKUP($D120,'[1]Dir. Disp_Médicos'!$A$7:$BD$43,L$11,0)</f>
        <v>52</v>
      </c>
      <c r="M120" s="67">
        <f>+VLOOKUP($D120,'[1]Dir. Disp_Médicos'!$A$7:$BD$43,M$11,0)</f>
        <v>51</v>
      </c>
      <c r="N120" s="58">
        <f>+VLOOKUP($D120,'[1]Dir. Disp_Médicos'!$A$7:$BD$43,N$11,0)</f>
        <v>0.98076923076923073</v>
      </c>
      <c r="O120" s="56" t="str">
        <f>+VLOOKUP($D120,'[1]Análisis Dir. Disp_Médicos'!$A$7:$BD$43,O$11,0)</f>
        <v>Durante el primer trimestre se realizaron por parte del Grupo de Vigilancia Epidemiologica, seis (6) asistencias técnicas, las cuales se realizaron virtualmente mediante la aplicación de TEAMS, con el fin de emitir y aclarar lineamientos sobre el funcionamiento del programa de Reactivovigilancia y normatividad para el manejo del diagnóstico para Covid-19, los actores que recibieron estas actividades de capacitación corresponden a: profesionales del Banco de Sangre Santa María, profesionales de la Secretaria de Salud Distrital de Barranquilla, Profesionales de la Secretaria de Saludo de Norte de Santander, Profesionales de la Secretaria de Salud de Nariño, Profesionales de la Secretaria de Salud de Risaralda y Profesionales de la Secretaria Salud de huila. El total de personas que participaron en las asistencias técnicas fue 287.
2. Ninguna</v>
      </c>
      <c r="P120" s="56" t="str">
        <f>+VLOOKUP($D120,'[1]Análisis Dir. Disp_Médicos'!$A$7:$BD$43,P$11,0)</f>
        <v xml:space="preserve">Reactivovigilancia:
1.Durante el segundo trimestre del año 2022, se realizaron nueve (9) asistencias técnicas, las cuales se realizaron virtualmente mediante la aplicación de TEAMS, con el fin de emitir y aclarar lineamientos sobre el funcionamiento del programa de Reactivovigilancia, normatividad para el manejo del diagnóstico para Covid-19 y la metodología AMFE como sistema de gestión de riesgo, los actores que recibieron estas actividades de capacitación corresponden a: Profesionales de la Secretaria de Salud del Quindío, Profesionales de la Secretaria de Salud de Boyacá, Profesionales de la Secretaria de Saludo de La Guajira, Profesionales de la Secretaria de Salud del Meta, Profesionales de la Secretaria de Salud de Guainía, Profesionales de la Secretaria de Salud del Atlántico, Profesionales de la Secretaria de Salud Distrital, Profesionales de la Secretaria de Salud de Cali y Profesionales del Hospital de Moniquirá, con la realización de estas 11 asistencias técnicas aporto un 45 % a la meta inicial establecida para el año 2022.
2. No hubo dificultades
3. No aplica
Tecnovigilancia
1. Durante el segundo trimestre del año 2022,  se ejecutaron 7 capacitaciones, las cuales fueron realizadas de forma virtual mediante plataforma Teams, aumentando un 22% en el cumplimiento a nuestra meta, fortaleciendo las competencias técnicas de 13 Referentes de Tecnovigilancia de las Secretarías de Salud de Chocó, Amazonas, Caquetá, Valle del Cauca, Santiago de Cali, Bogotá, Antioquia y Quindío dando a conocer el estado del Programa en su departamento, sus responsabilidades, y demás funciones de competencia para las Secretarías de Salud, así como aspectos básicos para el manejo del aplicativo web de tecnovigilancia.
2. No hubo dificultades
3. No aplica </v>
      </c>
      <c r="Q120" s="56" t="str">
        <f>+VLOOKUP($D120,'[1]Análisis Dir. Disp_Médicos'!$A$7:$BD$43,Q$11,0)</f>
        <v>Durante el tercer trimestre de 2022 se realizaron un total de 18 asistencias técnicas distribuidas de la siguiente forma: Tecnovigilancia: 14 asistencias técnicas, las cuales fueron realizadas de forma virtual mediante plataforma Teams, con el objetivo de fortalecer las competencias técnicas de 21 Referentes de Tecnovigilancia de las Secretarías de Salud de Cartagena, Barranquilla, Boyacá, Atlántico, Risaralda, Cundinamarca, Casanare, Putumayo, Córdoba, Cauca, Huila, Arauca, Meta y San Andrés y demás funciones de competencia para las Secretarías de Salud, así como aspectos básicos para el manejo del aplicativo web de tecnovigilancia. En temas de reactivovigilancia se realizaron cuatro (4) asistencias técnicas, las cuales se realizaron virtualmente mediante la aplicación de TEAMS, con el fin de emitir y aclarar lineamientos sobre el funcionamiento del programa de Reactivovigilancia, los actores que recibieron estas actividades corresponden a: Profesionales de la secretaria de Salud de cesar, Profesionales de la secretaria de Salud del Cauca, profesionales de la secretaria de  Magdalena y Profesionales de la secretaria de Salud de Cali.</v>
      </c>
      <c r="R120" s="56" t="str">
        <f>+VLOOKUP($D120,'[1]Análisis Dir. Disp_Médicos'!$A$7:$BD$43,R$11,0)</f>
        <v>Durante el cuarto trimestre de 2022 se realizaron un total de 11 asistencias técnicas distribuidas de la siguiente forma: 
Grupo de Componentes Anatomicos: durante el cuarto trimestre del año 2022, el grupo de Vigilancia Epidemiologica, fue reestructurado y paso a denominarse Grupo de Componentes Anatomicos, en donde el proceso de Asistencia Tecnica en temas de Reactivovigilancia paso al Grupo de Vigilancia postmercado, sin embargo en atención a que la planeación ya se habia realizado de manera previa, el grupo de componentes continuo con el desarrollo de las Asistencias Tecnicas en temas de reactivovigilancia hasta el mes de diciembre, en este sentido durante el cuarto trimestre de 2022, se realizaron siete (7) asistencias técnicas, las cuales se realizaron virtualmente mediante la aplicación de TEAMS, con el fin de emitir y aclarar lineamientos sobre el funcionamiento del programa de Reactivovigilancia, los actores que recibieron esta actividad corresponden a: Profesionales de la secretaria de Salud de Nariño, Profesionales de la secretaria de Salud de Choco y Cartagena, Profesionales de Clínica el Barzal, Hospital Departamental de Villavicencio, Centro Dermatológico  Federico Lleras Acosta, Inversiones Clínica Meta.
Grupo de vigilancia postcomercializacion: Durante el cuarto trimestre del año 2022,  se ejecutaron 4 asistencias técnicas, las cuales fueron realizadas de forma virtual mediante plataforma Teams. Allí se  fortalecieron las competencias técnicas de 6 Referentes de Tecnovigilancia de las Secretarías de Salud de Nariño, Caldas, Santander y Buenaventura en las funciones de competencia para las Secretarías de Salud, así como aspectos básicos para el manejo del aplicativo web de tecnovigilancia. 
2. No hubo dificultades
3. No aplica</v>
      </c>
    </row>
    <row r="121" spans="1:18" s="57" customFormat="1" ht="23.25" customHeight="1" x14ac:dyDescent="0.2">
      <c r="A121" s="47" t="str">
        <f>+VLOOKUP($D121,'[1]Dir. Disp_Médicos'!$A$6:$BC$43,A$11,0)</f>
        <v>DD03</v>
      </c>
      <c r="B121" s="48" t="str">
        <f t="shared" si="2"/>
        <v>1</v>
      </c>
      <c r="C121" s="48" t="str">
        <f t="shared" si="3"/>
        <v>1</v>
      </c>
      <c r="D121" s="60" t="s">
        <v>135</v>
      </c>
      <c r="E121" s="50" t="str">
        <f>+VLOOKUP($D121,'[1]POA-2022'!$B$9:$E$247,2,0)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1" s="49" t="str">
        <f>+VLOOKUP($D121,'[1]POA-2022'!$B$9:$E$247,3,0)</f>
        <v>Estatus Sanitario</v>
      </c>
      <c r="G121" s="50" t="str">
        <f>+VLOOKUP($D121,'[1]POA-2022'!$B$9:$E$247,4,0)</f>
        <v>1 Fortalecer  la inspección, vigilancia y control de los productos competencia del Invima</v>
      </c>
      <c r="H121" s="69" t="str">
        <f>+VLOOKUP($D121,'[1]Dir. Disp_Médicos'!$A$7:$BD$43,H$11,0)</f>
        <v>1. Fortalecimiento de IVC de los Productos Competencia del Invima</v>
      </c>
      <c r="I121" s="66" t="str">
        <f>+VLOOKUP($D121,'[1]Dir. Disp_Médicos'!$A$7:$BD$43,I$11,0)</f>
        <v>Dirección de Dispositivos Médicos y Otras Tecnologías</v>
      </c>
      <c r="J121" s="66" t="str">
        <f>+VLOOKUP($D121,'[1]Dir. Disp_Médicos'!$A$7:$BD$43,J$11,0)</f>
        <v xml:space="preserve">Analizar la causalidad y gestionar los reportes de eventos e incidentes adversos asociados al uso de los dispositivos médicos notificados al programa nacional de tecnovigilancia </v>
      </c>
      <c r="K121" s="66" t="str">
        <f>+VLOOKUP($D121,'[1]Dir. Disp_Médicos'!$A$7:$BD$43,K$11,0)</f>
        <v>Afianzar el reconocimiento nacional e internacional de un programa efectivo que mediante las acciones ayuda a proteger la salud de los colombianos.</v>
      </c>
      <c r="L121" s="67">
        <f>+VLOOKUP($D121,'[1]Dir. Disp_Médicos'!$A$7:$BD$43,L$11,0)</f>
        <v>25277</v>
      </c>
      <c r="M121" s="67">
        <f>+VLOOKUP($D121,'[1]Dir. Disp_Médicos'!$A$7:$BD$43,M$11,0)</f>
        <v>25277</v>
      </c>
      <c r="N121" s="58">
        <f>+VLOOKUP($D121,'[1]Dir. Disp_Médicos'!$A$7:$BD$43,N$11,0)</f>
        <v>1</v>
      </c>
      <c r="O121" s="56" t="str">
        <f>+VLOOKUP($D121,'[1]Análisis Dir. Disp_Médicos'!$A$7:$BD$43,O$11,0)</f>
        <v>Durante el primer trimestre del año, se recibieron 5770 casos de reportes de eventos e incidentes adversos asociados al uso de Dispositivos Médicos, lo cual aporto un 29% a la meta anual establecida, se resalta que de los reportes recibidos 102 se recibieron mediante la modalidad temporal los cuales ya fueron migrados al aplicativo web quedando identificados con un código COL en base de datos, los totales de acuerdo con su clasificación corresponde a:   
• Evento adverso no serio: 2189 
• Evento adverso serio: 253 
• Incidente adverso no serio: 3206 
• Incidente adverso serio: 122  
De estos 5770, se recibieron 34 reportes de eventos e incidentes adversos relacionados con dispositivos médicos que fueron importados o fabricados bajo la modalidad de vitales no disponibles, de los cuales el 68% correspondió a reportes relacionados con jeringas.  
De los eventos e incidentes reportados 26 están relacionados con ventiladores, de estos en 25 reportes los equipos contaban con registro sanitario y en 1 es VND, dentro de las causas asociadas a los reportes se encuentran error de uso, fabricación, mantenimiento, componente eléctrico, fuente de energía, software, falla en la alarma y desconexión. Asimismo, se presentaron 32 reportes relacionados con tapabocas convencionales, las fallas asociadas son por defectos de calidad del producto en su fabricación y por los materiales. 
Adicionalmente se presentaron 141 reportes relacionados con jeringas dentro de las causas asociadas a los reportes en su mayoría se encuentran fabricación, contaminación durante la producción, condiciones de almacenamiento, contaminación postproducción y desconexión.    
Dentro de las acciones implementadas se realizó requerimiento documental de los casos con los referentes de las Instituciones Hospitalarias y de las empresas importadoras y fabricantes autorizados. 
2. Dentro de las dificultades para el periodo a reportar se encuentra el ataque cibernético el cual llevo a la caída de los servidores y por lo tanto del aplicativo web de tecnovigilancia, lo que impidió que durante el 6 de febrero al 10 de marzo ningún usuario ni externo ni interno pudieran acceder al aplicativo web de tecnovigilancia a realizar reportes y tampoco los Entes Territoriales ni el Invima pudieron acceder a la gestión de estos. Si bien terminando el trimestre el aplicativo se encontró funcional, se reportaron varias fallas y demasiadas intermitencias en el funcionamiento con caídas permanentes, situaciones que fueron reportadas a OTI. Sumado a lo anterior se generó una alta cantidad de solicitudes por parte de los diferentes usuarios quienes requerían información al respecto del mecanismo de reporte y como acceder al aplicativo.  
3. Dentro de las acciones emprendidas para que los usuarios pudieran reportar se implementó el reporte manual de reportes inmediatos mediante la aplicación forms de office 365, estos reportes fueron subidos a una base de datos temporal y se les asigno un código temporal aclarando al usuario que una vez los aplicativos estuvieran funcionales se migrarían al aplicativo web y se les asignaría un código temporal. Adicionalmente estos reportes una vez en la base de datos temporal fueron depurados, encontrando que de los 122 reportes recibidos por ese mecanismo, solo a 102 se les asigno un código temporal ya que correspondían a eventos o incidentes adversos serios, estos posteriormente fueron migrados al aplicativo web quedando identificados con código COL definitivo; 17 fueron anulados puesto que se trataba de otro tipo de reporte y 3 no pudieron ser migrados porque no contaban con información del reportante que permitiera verificar su trazabilidad para realizar el ingreso al aplicativo web.  
De las situaciones reportadas a OTI se gestionaron las fallas generando dos cargues de nuevas versiones del aplicativo web, las cuales no han sido probadas y verificadas en producción, se está a la espera de confirmación para hacer pruebas en producción, puesto que no se cuenta con servidor de pruebas.  
Además de la anterior se resalta que durante todo el trimestre se realizaron continuas capacitaciones en gestión de reportes al personal nuevo, puesto que ingresaron 3 profesionales nuevas y 1 pasante.</v>
      </c>
      <c r="P121" s="56" t="str">
        <f>+VLOOKUP($D121,'[1]Análisis Dir. Disp_Médicos'!$A$7:$BD$43,P$11,0)</f>
        <v>1. Durante el segundo trimestre del año, se recibieron 6007 casos de reportes de eventos e incidentes adversos asociados al uso de Dispositivos Médicos, lo cual aporto un 27% a la meta anual, los totales de acuerdo con su clasificación corresponden a: 
• Evento adverso no serio: 1579
• Evento adverso serio: 387
• Incidente adverso no serio: 3936
• Incidente adverso serio: 105
Durante el II trimestre del 2022 se recibieron 30 reportes de eventos e incidentes adversos relacionados con dispositivos médicos que fueron importados o fabricados bajo la modalidad de vitales no disponibles, de los cuales el 70% correspondió a reportes relacionados con jeringas.
De los eventos e incidentes reportados 27 estaban relacionados con ventiladores, dentro de las causas asociadas a los reportes se encuentran error de uso, fabricación, mantenimiento, componente eléctrico, fuente de energía, software, falla en la alarma y desconexión. Asimismo, se presentaron 53 reportes relacionados con tapabocas convencionales, las fallas asociadas son por defectos de calidad del producto en su fabricación y por los materiales.
Adicionalmente se presentaron 153 reportes relacionados con jeringas dentro de las causas asociadas a los reportes en su mayoría se encuentran fabricación, contaminación durante la producción, condiciones de almacenamiento, contaminación postproducción y desconexión.  
Dentro de las acciones implementadas se realizó requerimiento documental de los casos con los referentes de las Instituciones Hospitalarias y de las empresas importadoras y fabricantes autorizados.
Adicionalmente se implementaron variables nuevas en los planes de trabajo que permitirán identificar con mayor especificidad la calidad de los reportes. Asimismo, y de acuerdo son la tendencia de los dos últimos años se solicito modificar la meta de 20000 a 22200.
2. Dentro de las dificultades para el periodo a reportar se encuentran fallas constantes en el aplicativo web de tecnovigilancia en los procesos de notificación electrónica, en la red y en los balanceadores lo cual afecto el acceso y la navegabilidad a este, lo que se vio reflejado en el aumento de consultas y correos por parte de los usuarios, además de una alta duplicidad de reportes por múltiples cargues de información.
3. Dentro de las acciones emprendidas de cara al Instituto las fallas fueron reportadas a OTI, quienes gestionaron las fallas logrando así estabilizar el aplicativo generando dos cargues de nuevas versiones del aplicativo web, las cuales están en producción, sin embargo, está pendiente subir una nueva versión correspondiente a unos tikets están pendientes de verificación por parte de la Misional. De otra parte, de cara al usuario se respondieron más de 600 correos electrónicos, en donde se relaciono al usuario los códigos de notificación, los códigos COL y PRECOL, asimismo se realizó el rechazo de 3772 PRECOLES ya que eran reportes duplicados.</v>
      </c>
      <c r="Q121" s="56" t="str">
        <f>+VLOOKUP($D121,'[1]Análisis Dir. Disp_Médicos'!$A$7:$BD$43,Q$11,0)</f>
        <v xml:space="preserve">1. Durante el tercer trimestre del año, se recibieron 8153 casos de reportes de eventos e incidentes adversos asociados al uso de Dispositivos Médicos, los totales de acuerdo con su clasificación corresponden a:  
•	Evento adverso no serio: 1750
•	Evento adverso serio: 532
•	Incidente adverso no serio: 5645
•	Incidente adverso serio: 226
Durante el III trimestre del 2022 se recibieron 46 reportes de eventos e incidentes adversos relacionados con dispositivos médicos que fueron importados o fabricados bajo la modalidad de vitales no disponibles, de los cuales el 52.17% correspondió a reportes relacionados con jeringas. 
De los eventos e incidentes reportados 41 estaban relacionados con ventiladores, dentro de las causas asociadas a los reportes se encuentran error de uso, fabricación, mantenimiento, componente eléctrico, fuente de energía, software, falla en la alarma y desconexión. Asimismo, se presentaron 36 reportes relacionados con tapabocas convencionales, las fallas asociadas son por defectos de calidad del producto en su fabricación y por los materiales.
Adicionalmente se presentaron 202 reportes relacionados con jeringas dentro de las causas asociadas a los reportes en su mayoría se encuentran fabricación, contaminación durante la producción, condiciones de almacenamiento, contaminación postproducción y desconexión.   
Se resalta que durante el trimestre se realizó la anulación de 132 reportes, esto debido a que en el momento de la aprobación se generaba duplicidad.
Dentro de las acciones implementadas se realizó requerimiento documental de los casos con los referentes de las Instituciones Hospitalarias y de las empresas importadoras y fabricantes autorizados. 
Adicionalmente se implementaron variables nuevas en los planes de trabajo que permitirán identificar con mayor especificidad la calidad de los reportes. 
2. Durante el tercer trimestre no se presentaron fallas relevantes, las dificultades presentadas en el trimestre anterior fueron corregidas.
3. Como novedad se solicitó una actualización del aplicativo en funcionalidades internas que no afectaban la funcionalidad del usuario.  </v>
      </c>
      <c r="R121" s="56" t="str">
        <f>+VLOOKUP($D121,'[1]Análisis Dir. Disp_Médicos'!$A$7:$BD$43,R$11,0)</f>
        <v xml:space="preserve">1. Durante el cuarto trimestre del año, se recibieron 5347 casos de reportes de eventos e incidentes adversos asociados al uso de Dispositivos Médicos, los totales de acuerdo con su clasificación corresponden a:  
•	Evento adverso no serio: 1659
•	Evento adverso serio: 345
•	Incidente adverso no serio: 3202
•	Incidente adverso serio: 141
Durante el IV trimestre del 2022 se recibieron 15 reportes de eventos e incidentes adversos relacionados con dispositivos médicos que fueron importados o fabricados bajo la modalidad de vitales no disponibles. De los eventos e incidentes reportados 34 estaban relacionados con ventiladores, dentro de las causas asociadas a los reportes se encuentran error de uso, mantenimiento, componente eléctrico, software, falla en la alarma y desconexión.  Asimismo, se presentaron 99 reportes relacionados con jeringas dentro de las causas asociadas a los reportes en su mayoría se encuentran fabricación, contaminación durante la producción, contaminación postproducción y desconexión.   
Adicionalmente, en atención al ciberataque del mes de octubre del cual fue víctima el Invima, se habilitaron enlaces de reporte temporal para eventos e incidentes serios, por este canal se recibieron 288 reporte a los cuales se asignó un código temporal y de estos se migraron de forma manual al aplicativo web de tecnovigilancia 179 reportes, 102 fueron anulados puesto que se trataban de reportes trimestrales o no serios, y para 7 reportes se solicitó información adicional la cual a la fecha no ha sido allegada para poder dar ingreso manual al reporte.
2. Dentro de las dificultades para el periodo a reportar se encuentra el ciberataque del cual fue víctima el Invima y llevo a la caída de los servidores y por lo tanto del aplicativo web de tecnovigilancia, lo que impidió que durante el 3 de octubre al 27 de noviembre ningún usuario externo ni interno pudieran acceder al aplicativo web a realizar los respectivos reportes, asimismo los Entes Territoriales ni el Invima pudieron acceder a la gestión de estos. Lo cual genero reprocesos en el sentido de que una vez habilitado el aplicativo web, todos los reportes realizados por los canales temporales tuvieron que ingresarse de forma manual por parte de los profesionales del grupo, asimismo se recibieron muchas consultas por parte de las usuarias relacionadas con solicitudes de como reportar y que hacer con los reportes trimestrales y no serios.  
3. Dentro de las acciones emprendidas para que los usuarios pudieran reportar, se habilitaron enlaces de reporte temporal, estos reportes fueron subidos a una base de datos temporal y se les asigno un código temporal aclarando al usuario que una vez los aplicativos estuvieran funcionales se migrarían al aplicativo web y se les asignaría un código definitivo. Adicionalmente, una vez los aplicativos se encontraron funcionales se solicitó el envío de un correo masivo desde comunicaciones Invima, con el fin de divulgar a los actores que ya podían hacer sus reportes del III trimestre del año y los enlaces correctos para acceder al aplicativo. </v>
      </c>
    </row>
    <row r="122" spans="1:18" s="57" customFormat="1" ht="23.25" customHeight="1" x14ac:dyDescent="0.2">
      <c r="A122" s="47" t="str">
        <f>+VLOOKUP($D122,'[1]Dir. Disp_Médicos'!$A$6:$BC$43,A$11,0)</f>
        <v>DD04</v>
      </c>
      <c r="B122" s="48" t="str">
        <f t="shared" si="2"/>
        <v>1</v>
      </c>
      <c r="C122" s="48" t="str">
        <f t="shared" si="3"/>
        <v>1</v>
      </c>
      <c r="D122" s="60" t="s">
        <v>136</v>
      </c>
      <c r="E122" s="50" t="str">
        <f>+VLOOKUP($D122,'[1]POA-2022'!$B$9:$E$247,2,0)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2" s="49" t="str">
        <f>+VLOOKUP($D122,'[1]POA-2022'!$B$9:$E$247,3,0)</f>
        <v>Estatus Sanitario</v>
      </c>
      <c r="G122" s="50" t="str">
        <f>+VLOOKUP($D122,'[1]POA-2022'!$B$9:$E$247,4,0)</f>
        <v>1 Fortalecer  la inspección, vigilancia y control de los productos competencia del Invima</v>
      </c>
      <c r="H122" s="69" t="str">
        <f>+VLOOKUP($D122,'[1]Dir. Disp_Médicos'!$A$7:$BD$43,H$11,0)</f>
        <v>1. Fortalecimiento de IVC de los Productos Competencia del Invima</v>
      </c>
      <c r="I122" s="66" t="str">
        <f>+VLOOKUP($D122,'[1]Dir. Disp_Médicos'!$A$7:$BD$43,I$11,0)</f>
        <v>Dirección de Dispositivos Médicos y Otras Tecnologías</v>
      </c>
      <c r="J122" s="66" t="str">
        <f>+VLOOKUP($D122,'[1]Dir. Disp_Médicos'!$A$7:$BD$43,J$11,0)</f>
        <v>Gestionar los requisitos contemplados en la Norma del Programa de Tecnivigilancia (Resolución 4816) - Inscritos a la Red</v>
      </c>
      <c r="K122" s="66" t="str">
        <f>+VLOOKUP($D122,'[1]Dir. Disp_Médicos'!$A$7:$BD$43,K$11,0)</f>
        <v>Fidelizar a los actores del sistema para ampliar cada año la cobertura del acciones del Programa Nacional de Tecnovigilancia.</v>
      </c>
      <c r="L122" s="67">
        <f>+VLOOKUP($D122,'[1]Dir. Disp_Médicos'!$A$7:$BD$43,L$11,0)</f>
        <v>2310</v>
      </c>
      <c r="M122" s="67">
        <f>+VLOOKUP($D122,'[1]Dir. Disp_Médicos'!$A$7:$BD$43,M$11,0)</f>
        <v>2310</v>
      </c>
      <c r="N122" s="58">
        <f>+VLOOKUP($D122,'[1]Dir. Disp_Médicos'!$A$7:$BD$43,N$11,0)</f>
        <v>1</v>
      </c>
      <c r="O122" s="56" t="str">
        <f>+VLOOKUP($D122,'[1]Análisis Dir. Disp_Médicos'!$A$7:$BD$43,O$11,0)</f>
        <v xml:space="preserve">1.Para la inscripción a la RNTV, el comportamiento del primer trimestre del año 2022 es así:
MES TOTAL APLICATIVO y FORMS TEMPORAL
ENERO   136
FEBRERO   92
MARZO   395
En el mes de marzo se presenta la novedad de doble inscripción, anulando 4 registros, para un total de 395 en total.
Se observa que por motivos del ciberataque ocurrido en el mes de febrero las inscripciones para ese mes disminuyeron en un 32.4% con relación al mes de enero, sin embargo es importante indicar que con la elaboración del formato de IRNTV por medio de la herramienta que ofrece Microsoft Office 365, esta actividad para el mes de marzo aumento significativamente con relación al mes de enero y febrero. Para el mes de marzo se realizó una validación de información de las dos bases de datos reportando una duplicidad en cuatro (4) empresas, las cuales fueron descartadas del reporte POA.
Así las cosas, para el primer trimestre del año 2022, se lleva un total de 623 actores entre fabricantes, importadores, profesionales independientes de salud, laboratorios clínicos, ópticas, IPS, estéticas, comercializador minorista.
El tipo de actor más inscrito corresponde a los prestadores de servicio de salud, los cuales equivalen a un 59,07 % del total de actores inscritos del I trimestre de 2022, con un total del 368 en total, seguido por los prestadores independientes. 
3. Es importante mantener comunicación con los actores que recibieron el correo indicando el código temporal que se dio durante la cibercrisis, para que se abstengan de realizar nuevamente la inscripción por el aplicativo, esto implicaría duplicidad y riesgo en dos datos a reportar en el mes de abril con relación al POA, de igual forma esta comunicación se puede replicar en los procesos de capacitaciones, asistencia técnica y consultadas realizadas por correo electrónico y teléfono donde los usuarios son orientados para la inscripción a la red. </v>
      </c>
      <c r="P122" s="56" t="str">
        <f>+VLOOKUP($D122,'[1]Análisis Dir. Disp_Médicos'!$A$7:$BD$43,P$11,0)</f>
        <v xml:space="preserve">1. Durante el segundo trimestre se inscribieron 510 usuarios aportando un 34.4% a la meta anual, el 70.5% de inscripciones correspondieron a IPS y prestadores independientes y el 10.5% a fabricantes e importadores de DM y RDI y el 19% restante a otro tipo de actores.
2. Dentro de las dificultades se ha evidenciado duplicidad de inscripciones por diversas razones tales como que cada vez que cambia el responsable de una empresa, esta se vuelve a inscribir.
3. Continuar con los procesos de capacitación, asistencia técnica y consultadas realizadas mediante atención a usuarios, correo electrónico, teléfono y chat donde permanentemente los usuarios son orientados para la correcta inscripción a la red nacional de tecnovigilancia. Adicionalmente se realizará la depuración de la base de inscritos quienes serán vinculados a una prueba piloto que permitirá mantener informados a todos los actores en tiempo real mediante la herramienta YAMER de Office 365. </v>
      </c>
      <c r="Q122" s="56" t="str">
        <f>+VLOOKUP($D122,'[1]Análisis Dir. Disp_Médicos'!$A$7:$BD$43,Q$11,0)</f>
        <v>1. Durante el tercer trimestre se inscribieron 495, el 71.7% de inscripciones correspondieron a prestadores de servicios de salud, el 16.7% a fabricantes e importadores de DM y RDI y el 11.5% restante a otro tipo de actores. 
2. Dentro de las dificultades se ha evidenciado duplicidad de inscripciones por diversas razones tales como que cada vez que cambia el responsable de una empresa, esta se vuelve a inscribir.
3. Continuar con los procesos de capacitación, asistencia técnica y consultadas realizadas mediante atención a usuarios, correo electrónico, teléfono y chat donde permanentemente los usuarios son orientados para la correcta inscripción a la red nacional de tecnovigilancia. Adicionalmente se realizará la depuración de la base de inscritos quienes serán vinculados a una prueba piloto que permitirá mantener informados a todos los actores en tiempo real mediante la herramienta YAMMER de Office 365.</v>
      </c>
      <c r="R122" s="56" t="str">
        <f>+VLOOKUP($D122,'[1]Análisis Dir. Disp_Médicos'!$A$7:$BD$43,R$11,0)</f>
        <v>1. Durante el cuarto trimestre se inscribieron 682 actores, el 79.76% de inscripciones correspondieron a prestadores de servicios de salud, el 6.59% a fabricantes e importadores de DM y el 13.65% restante a otro tipo de actores. Adicionalmente, en atención al ciberataque del mes de octubre del cual fue víctima el Invima, se habilitaron enlaces de inscripción temporal a la red nacional de tecnovigilancia, por este canal se recibieron 359 inscripciones a las que se asignó un código temporal y posteriormente se migraron de forma manual al aplicativo web de tecnovigilancia.
2. Dentro de las dificultades para el periodo a reportar se encuentra el ciberataque del cual fue víctima el Invima y llevo a la caída de los servidores y por lo tanto del aplicativo web de tecnovigilancia, lo que impidió que durante el 3 de octubre al 27 de noviembre ningún usuario externo ni interno pudieran acceder al aplicativo web. Lo cual genero reprocesos en el sentido de que una vez habilitado el aplicativo web, todas las inscripciones realizadas por los canales temporales tuvieron que ingresarse de forma manual por parte de los profesionales del grupo. Adicional a lo anterior se continúa evidenciando duplicidad de inscripciones por diversas razones tales como que cada vez que cambia el responsable de una empresa, esta se vuelve a inscribir. 
3. Dentro de las acciones emprendidas para que los usuarios se pudieran inscribir, se habilitaron enlaces de inscripción temporal, estas fueron subidas a una base de datos temporal y se les asigno un código temporal aclarando al usuario que una vez los aplicativos estuvieran funcionales se migrarían al aplicativo web y se les asignaría un código definitivo. Adicionalmente, una vez los aplicativos se encontraron funcionales se solicitó el envío de un correo masivo desde comunicaciones Invima, con el fin de divulgar a los actores que ya podían hacer sus reportes del III trimestre del año y los enlaces correctos para acceder al aplicativo.  En el marco de la depuración propuesta para el trimestre anterior, se envió correo masivo a los usuarios con un enlace donde podían registrar la información correcta, la información será analizada en el primer mes del año 2023 y se continuará con una prueba piloto que permitirá mantener informados a todos los actores en tiempo real mediante la herramienta YAMMER de Office 365.</v>
      </c>
    </row>
    <row r="123" spans="1:18" s="57" customFormat="1" ht="23.25" customHeight="1" x14ac:dyDescent="0.2">
      <c r="A123" s="47" t="str">
        <f>+VLOOKUP($D123,'[1]Dir. Disp_Médicos'!$A$6:$BC$43,A$11,0)</f>
        <v>DD05</v>
      </c>
      <c r="B123" s="48" t="str">
        <f t="shared" si="2"/>
        <v>1</v>
      </c>
      <c r="C123" s="48" t="str">
        <f t="shared" si="3"/>
        <v>1</v>
      </c>
      <c r="D123" s="60" t="s">
        <v>137</v>
      </c>
      <c r="E123" s="50" t="str">
        <f>+VLOOKUP($D123,'[1]POA-2022'!$B$9:$E$247,2,0)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3" s="49" t="str">
        <f>+VLOOKUP($D123,'[1]POA-2022'!$B$9:$E$247,3,0)</f>
        <v>Estatus Sanitario</v>
      </c>
      <c r="G123" s="50" t="str">
        <f>+VLOOKUP($D123,'[1]POA-2022'!$B$9:$E$247,4,0)</f>
        <v>1 Fortalecer  la inspección, vigilancia y control de los productos competencia del Invima</v>
      </c>
      <c r="H123" s="69" t="str">
        <f>+VLOOKUP($D123,'[1]Dir. Disp_Médicos'!$A$7:$BD$43,H$11,0)</f>
        <v>1. Fortalecimiento de IVC de los Productos Competencia del Invima</v>
      </c>
      <c r="I123" s="66" t="str">
        <f>+VLOOKUP($D123,'[1]Dir. Disp_Médicos'!$A$7:$BD$43,I$11,0)</f>
        <v>Dirección de Dispositivos Médicos y Otras Tecnologías</v>
      </c>
      <c r="J123" s="66" t="str">
        <f>+VLOOKUP($D123,'[1]Dir. Disp_Médicos'!$A$7:$BD$43,J$11,0)</f>
        <v>Gestionar los requisitos contemplados en la Norma del Programa de Tecnivigilancia (Resolución 4816) - Alertas</v>
      </c>
      <c r="K123" s="66" t="str">
        <f>+VLOOKUP($D123,'[1]Dir. Disp_Médicos'!$A$7:$BD$43,K$11,0)</f>
        <v>Afianzar el reconocimiento nacional e internacional de un Programa efectivo que mediante las acciones ayude a proteger la salud de los colombianos.</v>
      </c>
      <c r="L123" s="67">
        <f>+VLOOKUP($D123,'[1]Dir. Disp_Médicos'!$A$7:$BD$43,L$11,0)</f>
        <v>200</v>
      </c>
      <c r="M123" s="67">
        <f>+VLOOKUP($D123,'[1]Dir. Disp_Médicos'!$A$7:$BD$43,M$11,0)</f>
        <v>200</v>
      </c>
      <c r="N123" s="58">
        <f>+VLOOKUP($D123,'[1]Dir. Disp_Médicos'!$A$7:$BD$43,N$11,0)</f>
        <v>1</v>
      </c>
      <c r="O123" s="56" t="str">
        <f>+VLOOKUP($D123,'[1]Análisis Dir. Disp_Médicos'!$A$7:$BD$43,O$11,0)</f>
        <v xml:space="preserve">1.ALERTAS y RECALL monitoreados 48; de los cuales el total de Alertas y Recall que aplicaron a Colombia para el I trimestre 2022 fue de 43:
12 de EBC y 31 de DM
Estados: Abierto: 22/ Seguimiento: 21/ Cierre: 0
Aporte del I trimestre para cumplimiento meta POA corresponde al 23.9%
2.Dificultades o problemas presentados:
El proceso se recibe hacia el 25 de enero de 2022, estando en un periodo de transición, evidenciando pendientes del mes de diciembre 2021. Ciber ataque a partir de 9 de febrero, a pesar de la novedad del ciberataque se mantiene el volumen de casos reportados de vitales no disponibles relacionados con la emergencia sanitaria, dispositivos y equipos médicos en general, teniendo como referencia de comparación el primer trimestre de 2021. El ingreso por monitoreo y por importadores refleja un impacto considerablemente en el seguimiento de RISARH debido a que no se cuenta con la información necesaria, ni con la herramienta de publicación, presentando un retraso en la gestión de los casos reportados durante los meses de enero, febrero y marzo de 2022, así como en la trazabilidad de casos reportados durante el 2021 por lo anterior la gestión presenta retrasos y perdida de oportunidad en la comunicación del riesgo. Se evidencia déficit en la información reportada mediante formulario temporal de forms
3.Plan de acción para la mejora:
Se realizará la gestión de reportes RISARH desde lo evidenciado durante el mes de diciembre de 2021 a lo más reciente con respecto alertas 
Notificación a usuarios para la recopilación nuevamente de la información necesaria para seguimiento y cierre de los casos.
Migración de la información reportada mediante formato temporal forms al aplicativo de RISARH en los momentos que este lo permita.
Gestión de publicación herramienta temporal en SharePoint para la publicación dando prioridad alertas y recall (esta fue puesta en funcionamiento a finales de marzo) para usuarios externos 
Lograr gestionar lo represado de los meses de diciembre 2021 enero, febrero y marzo de 2022 antes de finalizar el cierre de abril 2022(notificación usuarios, publicación, y estado seguimiento)  </v>
      </c>
      <c r="P123" s="56" t="str">
        <f>+VLOOKUP($D123,'[1]Análisis Dir. Disp_Médicos'!$A$7:$BD$43,P$11,0)</f>
        <v xml:space="preserve">1. Durante el segundo trimestre se realizó el monitoreo en las páginas de entidades sanitarias homologas al Invima encontrando 44 alertas de las cuales aplicaron a Colombia 32 incluyendo los recall, lo que aporta un 18% a la meta anual, de las 32 alertas a corte de 30 de junio, 4 se encuentran abiertas, 27 en seguimiento y 1 cerrada. Dentro de las causas más reportadas se encuentran fallas en instrucciones de uso y etiquetado y producto fraudulento.
2. Reprocesos en la publicación de las alertas debido a que no existe unificación de criterios en cuanto a la medición de tiempos entre la notificación de un caso al importador y su respuesta al Instituto confirmando el ingreso o nacionalización de los productos relacionados en una alerta.
Adicionalmente se evidencian fallas para el usuario de dispositivos médicos creado en el aplicativo de publicaciones, puesto que no llegan las notificaciones del cargue de las publicaciones a ese usuario sino al usuario de reactivos, generando reprocesos ya que dicho usuario tiene que enviar la notificación al usuario de dispositivos para que se pueda continuar con el proceso de la notificación a comunicaciones y de esta forma se realice la publicación.
3. Se determino realizar una primera notificación al importador y darle un tiempo de 5 días hábiles para que informe al Instituto si el producto ingreso o no al país, pasado este tiempo si no hay respuesta se realiza la publicación.
Para el caso del usuario del aplicativo de publicaciones se cargó un tiket a la Oficina de Tecnologías sin embargo a la fecha no han dado respuesta.   </v>
      </c>
      <c r="Q123" s="56" t="str">
        <f>+VLOOKUP($D123,'[1]Análisis Dir. Disp_Médicos'!$A$7:$BD$43,Q$11,0)</f>
        <v xml:space="preserve">1. Durante el tercer trimestre se realizó la gestión de 55 alertas incluidos los recall (por monitoreo en las páginas de entidades sanitarias homologas al Invima aplicaron a Colombia 30, adicionalmente mediante el aplicativo web por parte de importadores y fabricantes se ingresaron 25 alertas). Se resalta que a corte de 30 de septiembre se encuentran 20 casos abiertos, 26 en seguimiento y 9 cerrados, las causas más reportadas están relacionadas con fabricación, calidad etiquetada con los productos involucrados y producto fraudulento. 
2. Una de las mayores dificultades para el cierre de los casos notificados, es la recolección y envió de los soportes correspondientes al plan de acción ejecutado por parte de los importadores, debido a que esta gestión no solo depende del importador sino también de terceros y sumado a que el instituto no tiene un plazo establecido para subsanar los requerimientos solicitados, dicha situación ocasiona que el grupo de vigilancia post comercialización deba requerir dos o tres veces a los responsables del registro sanitario, generando reprocesos en las publicaciones y aumento en los tiempos de análisis y respuestas allegadas. Así mismo es importante mencionar que como se expresa en el párrafo anterior, el retiro del producto del mercado tiene un alto porcentaje en los casos reportados y uno de los incumplimientos más frecuentes para generar el cierre del caso es la falta de evidencias fotográficas y acta de destrucción. Adicionalmente se tuvieron dificultades en la publicación de los casos ya que por el primer ciberataque estas se empezaron a represar. 
3. Para abordar las dificultades se determino realizar una primera notificación al importador y darle un tiempo de 5 días hábiles para que informe al Instituto si el producto ingreso o no al país, pasado este tiempo si no hay respuesta se realiza la publicación del caso risarh, así mismo se inició con la modificación del procedimiento con el fin de estandarizar los tiempos de respuesta, y demás gestión del proceso. Adicionalmente este trimestre se inició con la publicación de los casos represados por el impacto del primer ciberataque y esta se realiza solo si el importador comunica que el producto se importó al país y/o si se presenta un silencio administrativo de parte de este. </v>
      </c>
      <c r="R123" s="56" t="str">
        <f>+VLOOKUP($D123,'[1]Análisis Dir. Disp_Médicos'!$A$7:$BD$43,R$11,0)</f>
        <v>1. Durante el cuarto trimestre se realizó el monitoreo y gestión de 70 alertas de estas, 43 tuvieron origen en el monitoreo de las páginas de entidades sanitarias de referencia y 27 de reporte realizados por fabricantes e importadores mediante el aplicativo web, los 70 casos corresponden a 6 de EBC y 64 de DM. A corte de 31 de diciembre, se encuentran 29 abiertas, 27 en seguimiento y 15 cerradas.  Se evidencia que el 64.2% de los recall son detectados en el desarrollo de las actividades de monitoreo, como falla más reportada, calidad en la fabricación. etiquetado y empaque. 
2. Una de las mayores dificultades para el cierre de los casos de retiro del mercado es la recolección y envió de los soportes al plan de acción ejecutado por parte de los importadores, así mismo la respuesta de los reportes evidenciados por monitoreo donde se afirma que el producto ingreso o no al país, dichas respuestas se requieren para continuar con la gestión de acuerdo a lo establecido en el instructivo IVC-VIG-IN019, si no se tiene respuestas estos casos quedan en estado abierto.  A pesar del plazo establecido por el Instituto para subsanar los requerimientos solicitados, los importadores y fabricantes no envían la información de manera oportuna, adicional a esto la demanda de reportes se mantiene mes a mes lo que dificulta que se realice el análisis oportuno de las respuestas allegadas, generando un represamiento de los reportes ya notificados.  Así mismo es importante mencionar que debido a las fallas que aún persisten en la página web, se tuvo que priorizar la publicación para las alertas sanitarias y lo más relevante en retiros de producto del mercado debido a que el espacio para la publicación y posterior difusión en redes es pequeño.   Finalmente es importante tener en cuenta que debido a las novedades del ciber ataque 2 y a las diferentes actividades que demanda el proceso RISARH, el talento humano con el que cuenta el proceso no da abasto para la ejecución oportuna de los casos, durante este trimestre se presentó reprocesamientos en la clasificación de casos ingresados por monitoreo y tiempos extras en el acompañamiento con el personal asignado para el desarrollo de la actividad.
3. Se determino que pasado el tiempo establecido en la notificación (alertas 10 dias ; recall 15 días habiles), si el importador o fabricante no informa si el producto afectado ingreso al país, o amplia la información de los requerimientos solicitados, se realizara la publicación  de la alerta con la información detectada en la agencia sanitaria de referencia o en su efecto la ingresada por el notificante, se aclara que el tiempo otorgado al importador o fabricante tiene como objetivo que la publicación de la alerta sea de veracidad y cuente con la información completa en el momento de que la comunidad en general la verifique en pagina web o redes sociales del Invima  y  adicionalmente evite reprocesos en la gestión de risarh. Se estableció como plan de acción para ejecutarse desde enero de 2023 que se enviará a publicación 3 casos semanales de alertas sanitarias con el fin de no saturar las redes y subsanar el represamiento de los casos a publicar, así mismo se informa a comunicaciones y que es importante publicar de manera oportuna.</v>
      </c>
    </row>
    <row r="124" spans="1:18" s="57" customFormat="1" ht="23.25" customHeight="1" x14ac:dyDescent="0.2">
      <c r="A124" s="47" t="str">
        <f>+VLOOKUP($D124,'[1]Dir. Disp_Médicos'!$A$6:$BC$43,A$11,0)</f>
        <v>DD06</v>
      </c>
      <c r="B124" s="48" t="str">
        <f t="shared" si="2"/>
        <v>1</v>
      </c>
      <c r="C124" s="48" t="str">
        <f t="shared" si="3"/>
        <v>1</v>
      </c>
      <c r="D124" s="60" t="s">
        <v>138</v>
      </c>
      <c r="E124" s="50" t="str">
        <f>+VLOOKUP($D124,'[1]POA-2022'!$B$9:$E$247,2,0)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4" s="49" t="str">
        <f>+VLOOKUP($D124,'[1]POA-2022'!$B$9:$E$247,3,0)</f>
        <v>Estatus Sanitario</v>
      </c>
      <c r="G124" s="50" t="str">
        <f>+VLOOKUP($D124,'[1]POA-2022'!$B$9:$E$247,4,0)</f>
        <v>1 Fortalecer  la inspección, vigilancia y control de los productos competencia del Invima</v>
      </c>
      <c r="H124" s="69" t="str">
        <f>+VLOOKUP($D124,'[1]Dir. Disp_Médicos'!$A$7:$BD$43,H$11,0)</f>
        <v>1. Fortalecimiento de IVC de los Productos Competencia del Invima</v>
      </c>
      <c r="I124" s="66" t="str">
        <f>+VLOOKUP($D124,'[1]Dir. Disp_Médicos'!$A$7:$BD$43,I$11,0)</f>
        <v>Dirección de Dispositivos Médicos y Otras Tecnologías</v>
      </c>
      <c r="J124" s="66" t="str">
        <f>+VLOOKUP($D124,'[1]Dir. Disp_Médicos'!$A$7:$BD$43,J$11,0)</f>
        <v>Gestionar los requisitos contemplados en la Norma del Programa de Tecnivigilancia (Resolución 4816) - Hurtos</v>
      </c>
      <c r="K124" s="66" t="str">
        <f>+VLOOKUP($D124,'[1]Dir. Disp_Médicos'!$A$7:$BD$43,K$11,0)</f>
        <v>Afianzar el reconocimiento nacional e internacional de un Programa efectivo que mediante las acciones ayude a proteger la salud de los colombianos.</v>
      </c>
      <c r="L124" s="67">
        <f>+VLOOKUP($D124,'[1]Dir. Disp_Médicos'!$A$7:$BD$43,L$11,0)</f>
        <v>229</v>
      </c>
      <c r="M124" s="67">
        <f>+VLOOKUP($D124,'[1]Dir. Disp_Médicos'!$A$7:$BD$43,M$11,0)</f>
        <v>229</v>
      </c>
      <c r="N124" s="58">
        <f>+VLOOKUP($D124,'[1]Dir. Disp_Médicos'!$A$7:$BD$43,N$11,0)</f>
        <v>1</v>
      </c>
      <c r="O124" s="56" t="str">
        <f>+VLOOKUP($D124,'[1]Análisis Dir. Disp_Médicos'!$A$7:$BD$43,O$11,0)</f>
        <v xml:space="preserve">1.HURTOS Con un total de 46 Hurtos correspondiente al I trimestre 2022:  21 de EBC y 25 DM
Aporte del Trimestre para cumplimiento meta POA (200) corresponde al 23%
Estado: Seguimiento: 25/ Cierre: 21
Los estados en seguimiento significan que se notificó al usuario pero que aún no ha sido publicado. y el estado cerrado que esos ya se completó el proceso y se da cierre. </v>
      </c>
      <c r="P124" s="56" t="str">
        <f>+VLOOKUP($D124,'[1]Análisis Dir. Disp_Médicos'!$A$7:$BD$43,P$11,0)</f>
        <v>1. Durante el segundo trimestre se recibió el reporte de 52 hurtos, correspondientes a 20 de EBC y 32 de DM, lo cual aporto un 26% a la meta anual, de los 52 hurtos se notificaron, gestionaron y se encuentran en seguimiento 46, encontrándose pendientes 6 y todos por publicación
2. Durante el trimestre se evidenciaron dificultades en la publicación de los hurtos debido a que la plataforma de hurtos sigue estando fuera de servicio.
3. Se realizo solicitud a Oficina de Comunicaciones para que la publicación se realizará mediante redes social con un enlace de PDF, a la fecha nos encontramos en espera de dicha respuesta</v>
      </c>
      <c r="Q124" s="56" t="str">
        <f>+VLOOKUP($D124,'[1]Análisis Dir. Disp_Médicos'!$A$7:$BD$43,Q$11,0)</f>
        <v xml:space="preserve">1. Durante el tercer trimestre se recibieron 54 hurtos, correspondientes a 22 de EBC y 32 de DM.
2. Durante el trimestre se procede nuevamente al cargue y elaboración de oficios adjuntos de la publicación  de los hurtos reportados en  el periodo enero-julio del año 2022, debido a que esta información no se pudo recuperar en el momento del restablecimiento de la página, esto finalmente género reprocesos y se tuvo que realizar nuevamente el envío de los archivos de publicación, por lo que los hurtos reportados durante los meses de agosto y septiembre se encuentran notificados pero  pendientes  de publicación en página web.
3. Se realizo la elaboración de los oficios para la publicación de los hurtos de agosto y septiembre, se esta en espera de que los servicios web se restablezcan para proceder a la solicitud de publicación. </v>
      </c>
      <c r="R124" s="56" t="str">
        <f>+VLOOKUP($D124,'[1]Análisis Dir. Disp_Médicos'!$A$7:$BD$43,R$11,0)</f>
        <v xml:space="preserve">1. Durante el cuarto  trimestre se recibió el reporte de 77 hurtos, correspondientes a 18 de EBC y 59 de DM, lo cual aporto un 38.5% a la meta anual, de los 77 hurtos esta pendiente la publicacion en pagina web debido a que a la fecha aun no se restablece la pagina en su totalidad. 
2. Durante el cuarto  trimestre NO es posible ejecutar la gestión completa en la actividad de hurtos, debido al  Ciber ataque presentado  a partir de 3 de octubre de 2022. A pesar de la novedad del ciberataque se mantiene el promedio de casos reportados, sin embargo no es posible su publicacion en pagina web, lo cual presenta  un retraso en la gestión  y perdida de oportunidad en la comunicación del riesgo.  A la fecha no se tiene  respuesta de comunicaciones informando como retomar la publicacion y el cargue de los oficios de los hurtos reportados 
3. Realizar los oficios correspondientes para tener listos en el momento que se restablezca la página web y así enviar a la solicitud a la Oficina de Comunicaciones para que los hurtos del periodo antes mencionado puedan ser publicados. </v>
      </c>
    </row>
    <row r="125" spans="1:18" s="57" customFormat="1" ht="23.25" customHeight="1" x14ac:dyDescent="0.2">
      <c r="A125" s="47" t="str">
        <f>+VLOOKUP($D125,'[1]Dir. Disp_Médicos'!$A$6:$BC$43,A$11,0)</f>
        <v>DD07</v>
      </c>
      <c r="B125" s="48" t="str">
        <f t="shared" si="2"/>
        <v>1</v>
      </c>
      <c r="C125" s="48" t="str">
        <f t="shared" si="3"/>
        <v>1</v>
      </c>
      <c r="D125" s="60" t="s">
        <v>139</v>
      </c>
      <c r="E125" s="50" t="str">
        <f>+VLOOKUP($D125,'[1]POA-2022'!$B$9:$E$247,2,0)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5" s="49" t="str">
        <f>+VLOOKUP($D125,'[1]POA-2022'!$B$9:$E$247,3,0)</f>
        <v>Estatus Sanitario</v>
      </c>
      <c r="G125" s="50" t="str">
        <f>+VLOOKUP($D125,'[1]POA-2022'!$B$9:$E$247,4,0)</f>
        <v>1 Fortalecer  la inspección, vigilancia y control de los productos competencia del Invima</v>
      </c>
      <c r="H125" s="69" t="str">
        <f>+VLOOKUP($D125,'[1]Dir. Disp_Médicos'!$A$7:$BD$43,H$11,0)</f>
        <v>1. Fortalecimiento de IVC de los Productos Competencia del Invima</v>
      </c>
      <c r="I125" s="66" t="str">
        <f>+VLOOKUP($D125,'[1]Dir. Disp_Médicos'!$A$7:$BD$43,I$11,0)</f>
        <v>Dirección de Dispositivos Médicos y Otras Tecnologías</v>
      </c>
      <c r="J125" s="66" t="str">
        <f>+VLOOKUP($D125,'[1]Dir. Disp_Médicos'!$A$7:$BD$43,J$11,0)</f>
        <v>Gestionar los requisitos contemplados en la Norma del Programa de Tecnivigilancia (Resolución 4816) - Informes</v>
      </c>
      <c r="K125" s="66" t="str">
        <f>+VLOOKUP($D125,'[1]Dir. Disp_Médicos'!$A$7:$BD$43,K$11,0)</f>
        <v>Afianzar el reconocimiento nacional e internacional de un Programa efectivo que mediante las acciones ayude a proteger la salud de los colombianos.</v>
      </c>
      <c r="L125" s="67">
        <f>+VLOOKUP($D125,'[1]Dir. Disp_Médicos'!$A$7:$BD$43,L$11,0)</f>
        <v>197</v>
      </c>
      <c r="M125" s="67">
        <f>+VLOOKUP($D125,'[1]Dir. Disp_Médicos'!$A$7:$BD$43,M$11,0)</f>
        <v>197</v>
      </c>
      <c r="N125" s="58">
        <f>+VLOOKUP($D125,'[1]Dir. Disp_Médicos'!$A$7:$BD$43,N$11,0)</f>
        <v>1</v>
      </c>
      <c r="O125" s="56" t="str">
        <f>+VLOOKUP($D125,'[1]Análisis Dir. Disp_Médicos'!$A$7:$BD$43,O$11,0)</f>
        <v xml:space="preserve">1.INFORMES monitoreados 48; de los cuales el total de Informes que aplicaron a Colombia, para el I trimestre fue de 46 (24 de EBC y 22 de DM)
Aporte del Trimestre para cumplimiento meta POA (250) corresponde al 18,4%
 Estados: Abierto: 14/Seguimiento: 26/Cierre: 6  
2.Dificultades o problemas presentados:
El proceso se recibe hacia el 25 de enero de 2022, estando en un periodo de transición, evidenciando pendientes del mes de diciembre 2021. Ciber ataque a partir de 9 de febrero, a pesar de la novedad del ciberataque se mantiene el volumen de casos reportados de vitales no disponibles relacionados con la emergencia sanitaria, dispositivos y equipos médicos en general, teniendo como referencia de comparación el primer trimestre de 2021. El ingreso por monitoreo y por importadores refleja un impacto considerablemente en el seguimiento de RISARH debido a que no se cuenta con la información necesaria, ni con la herramienta de publicación, presentando un retraso en la gestión de los casos reportados durante los meses de enero, febrero y marzo de 2022, así como en la trazabilidad de casos reportados durante el 2021 por lo anterior la gestión presenta retrasos y perdida de oportunidad en la comunicación del riesgo. Se evidencia déficit en la información reportada mediante formulario temporal de forms
3.Plan de acción para la mejora:
Se realizará la gestión de reportes RISARH desde lo evidenciado durante el mes de diciembre de 2021 a lo más reciente con respecto alertas 
Notificación a usuarios para la recopilación nuevamente de la información necesaria para seguimiento y cierre de los casos.
Migración de la información reportada mediante formato temporal forms al aplicativo de RISARH en los momentos que este lo permita.
Gestión de publicación herramienta temporal en SharePoint para la publicación dando prioridad alertas y recall (esta fue puesta en funcionamiento a finales de marzo) para usuarios externos </v>
      </c>
      <c r="P125" s="56" t="str">
        <f>+VLOOKUP($D125,'[1]Análisis Dir. Disp_Médicos'!$A$7:$BD$43,P$11,0)</f>
        <v>1. Durante el segundo trimestre se realizó el monitoreo en las páginas de entidades sanitarias homologas al Invima encontrando 43 informes de seguridad de los cuales aplicaron a Colombia 34, lo que aporta un 14% a la meta anual, de los 34 informes a corte de 30 de junio, 6 se encuentran abiertos, 25 en seguimiento y 3 cerrados. Dentro de las causas más reportadas se encuentran fallas configuración de software, repuestos y accesorios y defectos de calidad. 
2. Reprocesos en la publicación debido a que no existe unificación de criterios en cuanto a la medición de tiempos entre la notificación de un caso al importador y su respuesta al Instituto confirmando el ingreso o nacionalización de los productos relacionados en los informes de seguridad. 
Adicionalmente se evidencian fallas para el usuario de dispositivos médicos creado en el aplicativo de publicaciones, puesto que no llegan las notificaciones del cargue de las publicaciones a ese usuario sino al usuario de reactivos, generando reprocesos ya que dicho usuario tiene que enviar la notificación al usuario de dispositivos para que se pueda continuar con el proceso de la notificación a comunicaciones y de esta forma se realice la publicación. 
Se ha evidenciado que los importadores están realizando la notificación de informes de meses anteriores, lo que se refleja en duplicidad de información y reprocesos en la gestión.
Atraso en la gestión encontrándose un acumulo de casos desde el mes de enero a la fecha. 
3. Como acción de mejora se estableció un plan de acción enfocado en primer lugar a fortalecer las competencias técnicas del profesional a cargo del monitoreo, toda vez que es del monitoreo del que proviene la mayoría de este tipo de reportes, se seguirá realizando seguimiento durante los dos meses siguientes y en caso de que no aumente el número de informes de seguridad se procederá a solicitar un ajuste en la meta, toda vez que esta meta depende directamente de los reportes que realicen los diferentes actores o las otras entidades sanitarias en sus paginas web.</v>
      </c>
      <c r="Q125" s="56" t="str">
        <f>+VLOOKUP($D125,'[1]Análisis Dir. Disp_Médicos'!$A$7:$BD$43,Q$11,0)</f>
        <v xml:space="preserve">1.	Durante el tercer trimestre se realizó la gestión de 48 informes de seguridad (por monitoreo en las páginas de entidades sanitarias homologas al Invima aplicaron a Colombia 15, adicionalmente mediante el aplicativo web por parte de importadores y fabricantes se ingresaron 33). Respecto a la tecnología asociada, 18 son de Equipos Biomédicos, 29 dispositivos médicos y un vital no disponible (ventilador Eternity). Adicionalmente, a corte de 30 de septiembre se encuentran 12 casos abiertos, 28 en seguimiento y 8 cerrados, las causas más reportadas están relacionadas con configuración y actualizaciones de software, diseño, actualización de indicaciones advertencias y contraindicaciones en el uso del dispositivo médico. 
2.	Como dificultades se encuentra el retraso en la publicación en página web de los informes de seguridad reportados durante el año en curso debido a las fallas presentadas con el sistema y a la priorización que se da en la publicación a las alertas y recall. Adicionalmente se ha evidenciado que los importadores están realizando la notificación de informes de años y meses anteriores, lo que se refleja en duplicidad de información y reprocesos en la gestión. 
3.	Para abordar las dificultades en la publicación desde el 22 de agosto se estructuro y asigno plan de trabajo a 3 pasantes que en la actualidad se encuentran brindando apoyo al grupo, esto con el fin de gestionar las notificaciones, seguimientos y cierres de lo represado. Al respecto de la duplicidad de información por el reporte de casos antiguos, se plantea abordar esto desde las capacitaciones dirigidas a importadores y fabricantes. </v>
      </c>
      <c r="R125" s="56" t="str">
        <f>+VLOOKUP($D125,'[1]Análisis Dir. Disp_Médicos'!$A$7:$BD$43,R$11,0)</f>
        <v xml:space="preserve">1.Durante el cuarto trimestre se realizó el monitoreo y gestión de 69 informes de seguridad de estos, 20 tuvieron origen en el monitoreo de las páginas de entidades sanitarias de referencia y 49 de reporte realizados por fabricantes e importadores mediante el aplicativo web lo que aporto un 38% a la meta de 2022, los 69 casos corresponden a 15 de EBC y 54 de DM. A corte de 31 de diciembre, se encuentran 9 casos abiertos, 37 en seguimiento y 23 cerrados, identificando como fallas más reportadas, configuración y actualizaciones de software, diseño, actualización de indicaciones advertencias y contraindicaciones en el uso del dispositivo médico. 
2. Como dificultades se encuentran el retraso en la publicación y difusión de los informes de seguridad reportados durante este periodo, debido a las fallas presentadas con el sistema y a la priorización y clasificación que se da en la publicación de alertas sanitarias, a la fecha estos informes de seguridad solamente se les está dando el seguimiento, notificación y cierre mediante oficio.
Adicionalmente se presentó demora en el envío de los soportes al plan de acción ejecutado por       parte de los importadores, así como una mala clasificación de los       casos algunos de los importadores y fabricantes no tiene la claridad de la clasificación de las alertas e informes de seguridad. Ligado a lo anterior, durante este trimestre se presentó reprocesamientos en la clasificación de casos ingresados por monitoreo, reprocesos y demoras por parte de los profesionales asignados para el desarrollo de la actividad. 
3.  Se apoya la gestión con un pasante asignado para la actividad de notificación de informes de seguridad. Se realiza acompañamientos a la profesional asignada al monitoreo. Mediante canales de comunicación como (teléfono, citas y correos electrónicos se les indica a los usuarios la importancia de la clasificación de los casos creados en el aplicativo web y allegar las respuestas en los tiempos establecidos, con el fin de evitar reprocesamientos </v>
      </c>
    </row>
    <row r="126" spans="1:18" s="57" customFormat="1" ht="23.25" customHeight="1" x14ac:dyDescent="0.2">
      <c r="A126" s="47" t="str">
        <f>+VLOOKUP($D126,'[1]Dir. Disp_Médicos'!$A$6:$BC$43,A$11,0)</f>
        <v>DD08</v>
      </c>
      <c r="B126" s="48" t="str">
        <f t="shared" si="2"/>
        <v>1</v>
      </c>
      <c r="C126" s="48" t="str">
        <f t="shared" si="3"/>
        <v>1</v>
      </c>
      <c r="D126" s="60" t="s">
        <v>140</v>
      </c>
      <c r="E126" s="50" t="str">
        <f>+VLOOKUP($D126,'[1]POA-2022'!$B$9:$E$247,2,0)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6" s="49" t="str">
        <f>+VLOOKUP($D126,'[1]POA-2022'!$B$9:$E$247,3,0)</f>
        <v>Estatus Sanitario</v>
      </c>
      <c r="G126" s="50" t="str">
        <f>+VLOOKUP($D126,'[1]POA-2022'!$B$9:$E$247,4,0)</f>
        <v>1 Fortalecer  la inspección, vigilancia y control de los productos competencia del Invima</v>
      </c>
      <c r="H126" s="69" t="str">
        <f>+VLOOKUP($D126,'[1]Dir. Disp_Médicos'!$A$7:$BD$43,H$11,0)</f>
        <v>1. Fortalecimiento de IVC de los Productos Competencia del Invima</v>
      </c>
      <c r="I126" s="66" t="str">
        <f>+VLOOKUP($D126,'[1]Dir. Disp_Médicos'!$A$7:$BD$43,I$11,0)</f>
        <v>Dirección de Dispositivos Médicos y Otras Tecnologías</v>
      </c>
      <c r="J126" s="66" t="str">
        <f>+VLOOKUP($D126,'[1]Dir. Disp_Médicos'!$A$7:$BD$43,J$11,0)</f>
        <v xml:space="preserve">Analizar la causalidad y gestionar los reportes de eventos e incidentes adversos asociados  al uso de los reactivos de diagnostico In-Vitro </v>
      </c>
      <c r="K126" s="66" t="str">
        <f>+VLOOKUP($D126,'[1]Dir. Disp_Médicos'!$A$7:$BD$43,K$11,0)</f>
        <v>Determinar las causas de los efectos indeseados relacionados con el uso de los reactivos de diagnostico in vitro y gestionar las acciones con los fabricantes e importadores</v>
      </c>
      <c r="L126" s="67">
        <f>+VLOOKUP($D126,'[1]Dir. Disp_Médicos'!$A$7:$BD$43,L$11,0)</f>
        <v>770</v>
      </c>
      <c r="M126" s="67">
        <f>+VLOOKUP($D126,'[1]Dir. Disp_Médicos'!$A$7:$BD$43,M$11,0)</f>
        <v>608</v>
      </c>
      <c r="N126" s="58">
        <f>+VLOOKUP($D126,'[1]Dir. Disp_Médicos'!$A$7:$BD$43,N$11,0)</f>
        <v>0.78961038961038965</v>
      </c>
      <c r="O126" s="56" t="str">
        <f>+VLOOKUP($D126,'[1]Análisis Dir. Disp_Médicos'!$A$7:$BD$43,O$11,0)</f>
        <v xml:space="preserve">1. Durante el primer trimestre del año, se recibieron un total de 193 reportes de efectos indeseados discriminados en 174  reportes de incidentes y 19 eventos adversos, los cuales están en proceso de gestión,  identificándose que las causas más frecuentes de estos casos  corresponden a falsos positivos en resultados,  errores en el uso de los reactivos de diagnóstico in vitro, fallas en fabricación. 
El primer trimestre aporta un 28,0%  de cumplimiento de la meta anual establecida. 
2. Se han presentado varias dificultades, las cuales están asociadas a la operación del aplicativo web de Reactivovigilancia  por cuenta del Ciberataque ocurrido en el mes de febrero, que afecto la funcionalidad de esta plataforma,  afectando asi el reporte por parte de los usuarios de los efectos indeseados. El aplicativo presentó mejoras en su funcionalidad a partir del 24 de Marzo donde se evidencio el reporte de eventos adversos, actualmente se continua con las pruebas y seguimiento en apoyo con la OTI para reestablecer al 100% la funcionalidad del aplicativo.
3. En atención a lo anterior, la OTI facilito el link de ingreso al aplicativo de reactivovigilancia y se procedió a realizar las pruebas de funcionalidad de todas las opciones del menú, generandose un informe que fue enviado mediante correo electrónico a la OTI en fecha 16 de Marzo de 2022, en el que se relacionó las fallas encontradas. Por otra parte, se creo un formulario provisional  en google forms para el reporte de eventos adversos, el cual fue socializado mediante correo electrónico a los actores del programa, con el fin de mitigar el impacto negativo de la indisponibilidad de la plataforma web. en este formulario se recibieron 9 reportes. 
Actualmente, el aplicativo se encuentra habilitado para recibir efectos indeseados, sin embargo se esta realizando el seguimiento de su funcionalidad y los ajustes realizados por la OTI. </v>
      </c>
      <c r="P126" s="56" t="str">
        <f>+VLOOKUP($D126,'[1]Análisis Dir. Disp_Médicos'!$A$7:$BD$43,P$11,0)</f>
        <v>1.Durante el segundo trimestre del año 2022, se recibieron un total de 187 reportes de efectos indeseados discriminados en 161 reportes de incidentes y 26 eventos adversos, los cuales están en proceso de gestión, identificándose que las causas más frecuentes de estos casos corresponden a falsos positivos en resultados, errores en el uso de los reactivos de diagnóstico in vitro, fallas en fabricación. El segundo trimestre aporta un 26,0% de cumplimiento de la meta anual establecida.
Obteniéndose un porcentaje de cumplimiento total a la meta anual establecida para el primer semestre de 2022 del 54% discriminándose los casos recibidos y gestionados en el primer trimestre 193  y en el segundo trimestre 187.
En cuanto a los seguimientos de casos anteriores, Durante el primer semestre de 2022 se realizó discriminadamente por trimestre las siguientes gestiones: Primer trimestre se gestionaron a través de correo electrónico 213 casos de Efectos Indeseados que se encontraban en seguimiento y pendientes de cierre definitivo, de los cuales se obtuvo respuesta por parte de los importadores y se dio el cierre definitivo a 72 de estos casos, es decir 34% de los mismos pasaron de estar en seguimiento a estado cerrado.
Para el segundo trimestre  se gestionaron a través de correo electrónico 182 casos de Efectos indeseados que se encontraban en seguimiento y pendientes de cierre definitivo, de los cuales se obtuvo respuesta por parte de los importadores y se dio el cierre definitivo a 86 de estos casos, es decir 47% de los mismos pasaron de estar en seguimiento a estado cerrado.
2. Se han presentado varias dificultades, las cuales están asociadas a la operación del aplicativo web de Reactivovigilancia por cuenta del Ciberataque ocurrido en el mes de febrero, que afecto la funcionalidad de esta plataforma, afectando así el reporte por parte de los usuarios de los efectos indeseados, sin embargo, durante el segundo trimestre del año se habilitó el aplicativo de Reactivovigilancia, para el reporte trimestral que inicio en el mes de abril y que a la fecha se encuentra en funcionamiento.
3. En atención a lo anterior, la OTI facilito el link de ingreso al aplicativo de reactivovigilancia y se procedió a realizar las pruebas de funcionalidad de todas las opciones del menú, generándose un informe que fue enviado a la OTI el 12 de Mayo de 2022 mediante correo electrónico, en el que se relacionó las fallas encontradas. Por otra parte, se continuo con el formulario provisional en google forms para el reporte de eventos adversos. Actualmente, el aplicativo se encuentra habilitado para recibir efectos indeseados, con seguimiento en la funcionalidad de la plataforma.</v>
      </c>
      <c r="Q126" s="56" t="str">
        <f>+VLOOKUP($D126,'[1]Análisis Dir. Disp_Médicos'!$A$7:$BD$43,Q$11,0)</f>
        <v xml:space="preserve">1. Durante el tercer trimestre de 2022, se recibieron un total de 172 efectos indeseados reportaportados por el aplicativo de Reactivovigilancia, los cuales están en proceso de gestión, identificándose que las causas más frecuentes de estos casos corresponden a falsos positivos en resultados, errores en el uso de los reactivos de diagnóstico in vitro, fallas en fabricación. 
En cuanto a los seguimientos de casos anteriores, durante el tercer trimestre de 2022  se gestionaron a través de correo electrónico 196 casos de Efectos Indeseados que se encontraban en seguimiento y pendientes de cierre definitivo. De las gestiones realizadas entre el segundo y tercer trimestre del presente año, se obtuvo respuesta por parte de los importadores y se dio el cierre definitivo a 192 de estos casos, es decir 98% de los casos previamente gestionados pasaron de estar en seguimiento a estado cerrado. 
2. Durante los meses de Julio, agosto y septiembre el aplicativo de Reactivovigilancia estuvo habilitado para el reporte de efectos indeseados. Se presentaron algunos fallos en correos electrónicos automaticos, registro de inscritos a la red. Para la obtención de datos de reporte de efectos indeseados para el mes de Septiembre, se presento fallas en las plataformas del invima por cuenta de un ciberataque, que inhabilito el aplicativo de Reactivovigilancia, por ello los datos de Septiembre estan pendientes de registro.  
3. Durante el tercer Trimestre de 2022 se realizó por parte de la OTI los ajustes solicitados al aplicativo de reactivovigilancia, los cuales fueron probados en la URL de pruebas para verificar el ajuste. Se continua en seguimiento de la funcionalidad del aplicativo. </v>
      </c>
      <c r="R126" s="56" t="str">
        <f>+VLOOKUP($D126,'[1]Análisis Dir. Disp_Médicos'!$A$7:$BD$43,R$11,0)</f>
        <v>Durante el 4 trimestre del año 2022, se recibieron un total de 56 Reportes de Reactivovigilancia, de los cuales 41 correspondieron a incidentes y 15 a eventos adversos,  en los cuales se identificó que las causas más frecuentes de estos casos corresponden a falsos positivos en resultados, errores en el uso de los reactivos de diagnóstico in vitro y fallas en fabricación de los reactivos, la recepcion de estos 56 reportes aporto el 7,8% a la meta establecida para el año 2022, al finalizar el mes de diciembre se aprecia que se obtuvo un acomulado final en la meta del 79%, esto se debe especificamente a que el cibertaque que afecto los aplicativos de Reactivovigilancia y no permitio que los usuarios realizaran los cargues de los reportes de manera habitual, lo cual afecto en cantidad la recepcion de estos reportes. Es importante mencionar que con la nueva Resolucion de Grupos, todas las actividades relacionadas con el Programa de Reactivovigilancia, esto incluye enventos adversos, pasaron al grupo de vigilancia posmercado.
2. dificultades o problemas presentados: Durante la primera semana de octubre de 2022 el Invima sufrio un ciberataque, que afecto todos los aplicativos, incluido el de Reactivovigilancia, lo que afecto la recepcion habitual de los reportes de Reactivovigilancia, en especifico los correspondientes a los masivos trimestrales del tercer trimestre los cuales se deben reportar durante las primeras semanas de octubre.
3.-  plan de accion para la mejora: En atencion a la falla en los aplicativos por el ciberataque, se desarrollaron e implementaron los formularios temporales en Google forms, como medida de contigencia para la recepcion de reportes de eventos de Reactivovigilancia.</v>
      </c>
    </row>
    <row r="127" spans="1:18" s="57" customFormat="1" ht="23.25" customHeight="1" x14ac:dyDescent="0.2">
      <c r="A127" s="47" t="str">
        <f>+VLOOKUP($D127,'[1]Dir. Disp_Médicos'!$A$6:$BC$43,A$11,0)</f>
        <v>DD09</v>
      </c>
      <c r="B127" s="48" t="str">
        <f t="shared" si="2"/>
        <v>1</v>
      </c>
      <c r="C127" s="48" t="str">
        <f t="shared" si="3"/>
        <v>1</v>
      </c>
      <c r="D127" s="60" t="s">
        <v>141</v>
      </c>
      <c r="E127" s="50" t="str">
        <f>+VLOOKUP($D127,'[1]POA-2022'!$B$9:$E$247,2,0)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7" s="49" t="str">
        <f>+VLOOKUP($D127,'[1]POA-2022'!$B$9:$E$247,3,0)</f>
        <v>Estatus Sanitario</v>
      </c>
      <c r="G127" s="50" t="str">
        <f>+VLOOKUP($D127,'[1]POA-2022'!$B$9:$E$247,4,0)</f>
        <v>1 Fortalecer  la inspección, vigilancia y control de los productos competencia del Invima</v>
      </c>
      <c r="H127" s="69" t="str">
        <f>+VLOOKUP($D127,'[1]Dir. Disp_Médicos'!$A$7:$BD$43,H$11,0)</f>
        <v>1. Fortalecimiento de IVC de los Productos Competencia del Invima</v>
      </c>
      <c r="I127" s="66" t="str">
        <f>+VLOOKUP($D127,'[1]Dir. Disp_Médicos'!$A$7:$BD$43,I$11,0)</f>
        <v>Dirección de Dispositivos Médicos y Otras Tecnologías</v>
      </c>
      <c r="J127" s="66" t="str">
        <f>+VLOOKUP($D127,'[1]Dir. Disp_Médicos'!$A$7:$BD$43,J$11,0)</f>
        <v>Gestionar  los requisitos contemplados en la Norma del Programa de Reactivovigilancia</v>
      </c>
      <c r="K127" s="66" t="str">
        <f>+VLOOKUP($D127,'[1]Dir. Disp_Médicos'!$A$7:$BD$43,K$11,0)</f>
        <v>Asegurar el seguimiento, evaluación, gestión y divulgación de las alertas, relacionadas con los reactivos de diagnostico que se comercializan en Colombia , de acuerdo a lo establecido en el articulo 20 de la Resolución 2013038979 de 2013, para el nivel nacional</v>
      </c>
      <c r="L127" s="67">
        <f>+VLOOKUP($D127,'[1]Dir. Disp_Médicos'!$A$7:$BD$43,L$11,0)</f>
        <v>90</v>
      </c>
      <c r="M127" s="67">
        <f>+VLOOKUP($D127,'[1]Dir. Disp_Médicos'!$A$7:$BD$43,M$11,0)</f>
        <v>90</v>
      </c>
      <c r="N127" s="58">
        <f>+VLOOKUP($D127,'[1]Dir. Disp_Médicos'!$A$7:$BD$43,N$11,0)</f>
        <v>1</v>
      </c>
      <c r="O127" s="56" t="str">
        <f>+VLOOKUP($D127,'[1]Análisis Dir. Disp_Médicos'!$A$7:$BD$43,O$11,0)</f>
        <v>1.	Durante el primer trimestre del año 2022 se gestionaron un total de 21 Alertas relacionadas con Reactivos de Diagnostico In Vitro (Recall 15 casos y alertas 6 casos) las cuales aportaron un 32% de acumulado al cumplimiento para la meta global proyectada de 65 Alertas (recall 55 y alertas 10). 
De las 21 Alertas gestionadas 14 fueron captadas mediante monitoreo en las Agencias sanitarias Internacionales y 7 reportadas por Importadores;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31 de marzo de 2022, se encuentra 11 casos cerrados (2 alertas y 9 Recall) y 10 casos en seguimiento (4 Alertas y 6 recall), estos últimos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
      <c r="P127" s="56" t="str">
        <f>+VLOOKUP($D127,'[1]Análisis Dir. Disp_Médicos'!$A$7:$BD$43,P$11,0)</f>
        <v>1. Para el primer semestre del año, se gestionaron 16  alertas relacionadas con Reactivos de Diagnostico In Vitro, 6 correspondientes al primer trimestre y 10  el segundo trimestre del año, todas captadas mediante monitoreo en las Agencia sanitarias Norteamericana (FDA), Francesa (ANSM), Inglesa (MHRA), Brasilera (ANVISA)  Española (AEMPS) Canadiense;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2022, se aprecia que 5 casos se encuentran en estado cerrado y con la respectiva publicación en la página web del Invima y las 11 se encuentra en seguimiento, a la espera que el importador complete las acciones de campo con el fin de poder gestionar el respectivo cierre, los motivos que generaron dichas alertas estuvieron motivados en aspectos relacionados con Instrucciones para uso y falsificación.
En cuanto a Recall, para el primer Semestre del año se  gestionaron un total de 34  casos, de los cuales,  14  de estos fueron notificados por Importadores y los 20   restantes fueron detectados en el monitoreo.
Los casos de Recall gestionados en el segundo trimestre del año (19),   fueron monitoreados conforme al procedimiento interno establecido en siete Agencias Sanitarias Internacionales homólogas al Invima, los cuales fueron notificados a cada uno de los importadores que se encuentran relacionados con el producto objeto del Recall. La causa más frecuente relacionada a los casos reportados corresponden a: Instrucciones para uso – rotulado, Fabricación y Resultado falso de la prueba. A fecha 30 de Junio de 2022, se encuentran 16  Recall cerrados y 18  en seguimiento, es decir se ha gestionado el envío de información entre Invima y los importadores, así mismo se evidencia que de los casos del año 2022 no hay casos abiertos.
Para el segundo trimestre del año los casos gestionados, Recall (19) y alertas (10) aportaron un 45%  sobre la meta proyectada para el año, llevándose en la actualidad al primer Semestre del año 2022 un 77% de cumplimiento para la meta global de 65 Alertas (recall 55 y alertas 10).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
      <c r="Q127" s="56" t="str">
        <f>+VLOOKUP($D127,'[1]Análisis Dir. Disp_Médicos'!$A$7:$BD$43,Q$11,0)</f>
        <v xml:space="preserve">1. Durante el tercer trimestre del año 2022 se realizó el monitoreo en las páginas de entidades sanitarias homologas al Invima encontrando 35 alertas relacionadas con Reactivos de Diagnostico In Vitro de las cuales aplicaron a Colombia 19 incluyendo los recall, lo que aporta un 21% al cumplimiento de la meta global proyectada para el año, logrando así un 79% (71 casos) de acumulado al cumplimiento para la meta global proyectada de 90 Alertas.
De las 19 Alertas gestionadas 14 fueron captadas mediante monitoreo en las Agencias sanitarias Internacionales y 5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2022, de las 19 alertas gestionadas, 13 se encuentran en estado cerrado,  6 se mantienen en seguimiento, a la espera que el importador complete las acciones de campo con el fin de poder gestionar el respectivo cierre y ninguna abierta. Los motivos que generaron dichas alertas estuvieron motivados principalmente por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Las acciones correctivas posterior al retiro del producto del mercado no se efectúan en el tiempo que se tiene establecido para dar respuesta al requerimiento, ya sea allegar el acta de destrucción o retorno al fabricante para iniciar investigación.
3. plan de acción: Se ha determinado desde las actividades de educación sanitaria (capacitaciones) extender a los usuarios de Reactivos de Diagnostico la importancia de dar cumplimiento a la normatividad y a la oportunidad de la información para el avance de gestión del caso de Alertas Sanitarias y las acciones que permitan concluir con el ciclo de la investigación, precisando también el impacto en caso de que superen el tiempo estimado para la respuesta a los requerimientos que solicite em importador, comercializador y distribuidor. </v>
      </c>
      <c r="R127" s="56" t="str">
        <f>+VLOOKUP($D127,'[1]Análisis Dir. Disp_Médicos'!$A$7:$BD$43,R$11,0)</f>
        <v>1.Durante el cuarto trimestre del año 2022 se realizó el monitoreo en las páginas de entidades sanitarias homologas al Invima encontrando 32 alertas relacionadas con Reactivos de Diagnostico In Vitro de las cuales aplicaron a Colombia 20 incluyendo los recall, lo que aporta un 22% al cumplimiento de la meta global proyectada para el año, logrando así un 100% de acumulado al cumplimiento para la meta global proyectada de 90 Alertas. De las 20 Alertas gestionadas 15 fueron captadas mediante monitoreo en las Agencias sanitarias Internacionales y 5 reportadas por Importadores;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diciembre de 2022, de las 20 alertas gestionadas, 7 se encuentran en estado cerrado,  13 se mantienen en seguimiento, a la espera que el importador complete las acciones de campo con el fin de poder gestionar el respectivo cierre y ninguna abierta. Los motivos que generaron dichas alertas estuvieron motivados principalmente por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Las acciones correctivas posterior al retiro del producto del mercado no se efectúan en el tiempo que se tiene establecido para dar respuesta al requerimiento, ya sea allegar el acta de destrucción o retorno al fabricante para iniciar investigación.
c. Debido al ataque cibernético de 3 de octubre, que ha ocasionado que la plataforma tecnológica tenga indisponibilidad de la información, se ha visto limitada la publicación de las Alertas como comunicación del riesgo desde el Instituto que dan cumplimiento al ciclo completo de la gestión de estas.
3. plan de acción: Se ha determinado desde las actividades de educación sanitaria (capacitaciones) extender a los usuarios de Reactivos de Diagnostico la importancia de dar cumplimiento a la normatividad y a la oportunidad de la información para el avance de gestión del caso de Alertas Sanitarias y las acciones que permitan concluir con el ciclo de la investigación, precisando también el impacto en caso de que superen el tiempo estimado para la respuesta a los requerimientos que solicite el importador, comercializador y distribuidor, adicionalmente como contingencia a la publicación, se ha acudido a vías de comunicación alternas, como son las redes sociales para generar publicación de los casos de Alertas únicamente que se prioricen desde la Direccion de Dispositivos Medicos.</v>
      </c>
    </row>
    <row r="128" spans="1:18" s="57" customFormat="1" ht="23.25" customHeight="1" x14ac:dyDescent="0.2">
      <c r="A128" s="47" t="str">
        <f>+VLOOKUP($D128,'[1]Dir. Disp_Médicos'!$A$6:$BC$43,A$11,0)</f>
        <v>DD10</v>
      </c>
      <c r="B128" s="48" t="str">
        <f t="shared" si="2"/>
        <v>1</v>
      </c>
      <c r="C128" s="48" t="str">
        <f t="shared" si="3"/>
        <v>1</v>
      </c>
      <c r="D128" s="60" t="s">
        <v>142</v>
      </c>
      <c r="E128" s="50" t="str">
        <f>+VLOOKUP($D128,'[1]POA-2022'!$B$9:$E$247,2,0)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8" s="49" t="str">
        <f>+VLOOKUP($D128,'[1]POA-2022'!$B$9:$E$247,3,0)</f>
        <v>Estatus Sanitario</v>
      </c>
      <c r="G128" s="50" t="str">
        <f>+VLOOKUP($D128,'[1]POA-2022'!$B$9:$E$247,4,0)</f>
        <v>1 Fortalecer  la inspección, vigilancia y control de los productos competencia del Invima</v>
      </c>
      <c r="H128" s="69" t="str">
        <f>+VLOOKUP($D128,'[1]Dir. Disp_Médicos'!$A$7:$BD$43,H$11,0)</f>
        <v>1. Fortalecimiento de IVC de los Productos Competencia del Invima</v>
      </c>
      <c r="I128" s="66" t="str">
        <f>+VLOOKUP($D128,'[1]Dir. Disp_Médicos'!$A$7:$BD$43,I$11,0)</f>
        <v>Dirección de Dispositivos Médicos y Otras Tecnologías</v>
      </c>
      <c r="J128" s="66" t="str">
        <f>+VLOOKUP($D128,'[1]Dir. Disp_Médicos'!$A$7:$BD$43,J$11,0)</f>
        <v>Gestionar  los requisitos contemplados en la Norma del Programa de Reactivovigilancia</v>
      </c>
      <c r="K128" s="66" t="str">
        <f>+VLOOKUP($D128,'[1]Dir. Disp_Médicos'!$A$7:$BD$43,K$11,0)</f>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
      <c r="L128" s="67">
        <f>+VLOOKUP($D128,'[1]Dir. Disp_Médicos'!$A$7:$BD$43,L$11,0)</f>
        <v>86</v>
      </c>
      <c r="M128" s="67">
        <f>+VLOOKUP($D128,'[1]Dir. Disp_Médicos'!$A$7:$BD$43,M$11,0)</f>
        <v>84</v>
      </c>
      <c r="N128" s="58">
        <f>+VLOOKUP($D128,'[1]Dir. Disp_Médicos'!$A$7:$BD$43,N$11,0)</f>
        <v>0.97674418604651159</v>
      </c>
      <c r="O128" s="56" t="str">
        <f>+VLOOKUP($D128,'[1]Análisis Dir. Disp_Médicos'!$A$7:$BD$43,O$11,0)</f>
        <v>1.	Para el primer trimestre del año  se gestionaron un total de 15 informes de seguridad, logrando a 31 de marzo de 2022 un 27 % de cumplimiento sobre la  meta global proyectada para el año 2022 de 55 Informes de seguridad.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2022, se aprecia que 5 casos se encuentra cerrados y  10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Se direcciona al seguimiento de los casos con mayor distribución del producto, y generar correo informativo a los clientes por parte del importador, para dar agilizar el acuse recibido sobre la información de la nota de seguridad.</v>
      </c>
      <c r="P128" s="56" t="str">
        <f>+VLOOKUP($D128,'[1]Análisis Dir. Disp_Médicos'!$A$7:$BD$43,P$11,0)</f>
        <v>1. Para el primer semestre del año, se gestionaron 49   Informes de Seguridad relacionadas con Reactivos de Diagnostico In Vitro, 15 casos  correspondientes al primer trimestre. Durante el segundo trimestre del año, se gestionaron 34 informes de seguridad que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o recepcionados a través del aplicativo de Reactivovigilancia por parte de los importadores. Las causas más frecuentes de los casos reportados en el trimestre corresponden a Instrucciones para uso y rotulado,  Diseño y otros no relacionado con el dispositivo.
A fecha 30 de Junio de 2022 Se encuentran 19   Informes de Seguridad cerrados y 30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Para el segundo trimestre del año los 34 informes de seguridad gestionados aportaron un 62% sobre la meta proyectada para el año, llevándose en la actualidad al primer Semestre del año 2022 un 89% de cumplimiento para la meta global de 55 Informes de seguridad.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El acceso al aplicativo web de Reactivovigilancia se vio afectado por el ataque cibernético, lo que limito el acceso de los importadores para notificar los casos, así mismo las dificultades de acceso a la información del mes de enero y primera semana de febrero, en los casos previamente gestionados (información en el servidor y carpetas compartidas); a razón de la contingencia informática que limito parcialmente la continuidad de acciones para los casos de dicho periodo.
3. plan de acción: para mitigar el impacto de las dificultades informáticas sobre la gestión de alertas se creó un formulario provisional en Microsoft forms para la notificación de alertas e informes de seguridad por parte de importadores y titulares de registros sanitarios, el cual fue socializado masivamente mediante correo electrónico a los actores del programa; en este formulario se recibieron 10 reportes. Para el cierre exitoso de casos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Se direcciona al seguimiento de los casos con mayor distribución del producto, y generar correo informativo a los clientes por parte del importador, para dar agilizar el acuse recibido sobre la información de la nota de seguridad.</v>
      </c>
      <c r="Q128" s="56" t="str">
        <f>+VLOOKUP($D128,'[1]Análisis Dir. Disp_Médicos'!$A$7:$BD$43,Q$11,0)</f>
        <v>1. Durante el tercer trimestre del año 2022 se realizó el monitoreo en las páginas de entidades sanitarias homologas al Invima encontrando 23 Informes de Seguridad relacionadas con Reactivos de Diagnostico In Vitro de las cuales aplicaron a Colombia 13, lo que aporta un 15% al cumplimiento de la meta global proyectada para el año, logrando así un 71% (61 casos) de acumulado al cumplimiento para la meta global proyectada de 90 Alertas.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septiembre de 2022, se aprecia que 8 casos se encuentra cerrados y  5 casos  se encuentra en seguimiento, a la espera que el importador complete las acciones de campo con el fin de poder gestionar el respectivo cierre.
2.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impactando en el tiempo sugerido para subsanar este requerimiento en el momento de apertura de caso
3.Plan de Acción :
1.  Se direcciona al seguimiento de los casos con mayor distribución del producto, y generar correo informativo a los clientes por parte del importador, para dar agilizar el acuse recibido sobre la información de la nota de seguridad.
2. Se socializa con algunos importadores la posibilidad de hace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digitalizar la información y dar oportunidad a este requerimiento.</v>
      </c>
      <c r="R128" s="56" t="str">
        <f>+VLOOKUP($D128,'[1]Análisis Dir. Disp_Médicos'!$A$7:$BD$43,R$11,0)</f>
        <v>1. Durante el cuarto trimestre del año 2022 se realizó el monitoreo en las páginas de entidades sanitarias homologas al Invima encontrando 31  Informes de Seguridad relacionadas con Reactivos de Diagnostico In Vitro de las cuales aplicaron a Colombia 23, lo que aporta un 27% al cumplimiento de la meta global proyectada para el año, logrando así un 97.67%  de acumulado al cumplimiento para la meta global proyectada de 86 Informes de seguridad. La gestión de los casos se realizó conforme al procedimiento interno establecido, se notificó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diciembre de 2022, se aprecia que 8 casos se encuentra cerrados,  12 casos  se encuentra en seguimiento y 3 casos se encuentran abiertos, a la espera que el importador complete las acciones de campo con el fin de poder gestionar el respectivo cierre.
2. a. Los importadores presentan dificultades con las evidencias de los acuses recibidos de las comunicaciones ya que los clientes no generan dicha respuesta de manera oportuna.
b. Así mismo los importadores indican que los casos de informes de Seguridad que tiene como medidas la modificación de inserto, se han retrasado debido a la oportunidad en dicho trámite por parte de Invima, impactando en el tiempo sugerido para subsanar este requerimiento en el momento de apertura de caso
c. Debido al ataque cibernético de 3 de octubre, que ha ocasionado que la plataforma tecnológica tenga indisponibilidad de la información, se ha visto reducida completamente la publicación de los informes de seguridad como comunicación del riesgo desde el Instituto que dan cumplimiento al ciclo completo de la gestión de estas, ya que la prioridad de publicación se ha precisado sobre las Alertas.
3.Plan de Acción: Se direcciona al seguimiento de los casos con mayor distribución del producto, y generar correo informativo a los clientes por parte del importador, para dar agilizar el acuse recibido sobre la información de la nota de seguridad.
En espera de que se reactive el portal web Invima, posterior al trabajo de recuperación desde la oficina de Tecnologías de la Información, se contempla reanudar la publicación de Informes de seguridad del año 2022, una vez se dé visto bueno de funcionamiento del espacio web dispuesto para los Informes de seguridad asociados a Dispositivos Medicos y Reactivos de Diagnostico In vitro.</v>
      </c>
    </row>
    <row r="129" spans="1:18" s="57" customFormat="1" ht="23.25" customHeight="1" x14ac:dyDescent="0.2">
      <c r="A129" s="47" t="str">
        <f>+VLOOKUP($D129,'[1]Dir. Disp_Médicos'!$A$6:$BC$43,A$11,0)</f>
        <v>DD11</v>
      </c>
      <c r="B129" s="48" t="str">
        <f t="shared" si="2"/>
        <v>1</v>
      </c>
      <c r="C129" s="48" t="str">
        <f t="shared" si="3"/>
        <v>1</v>
      </c>
      <c r="D129" s="60" t="s">
        <v>143</v>
      </c>
      <c r="E129" s="50" t="str">
        <f>+VLOOKUP($D129,'[1]POA-2022'!$B$9:$E$247,2,0)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9" s="49" t="str">
        <f>+VLOOKUP($D129,'[1]POA-2022'!$B$9:$E$247,3,0)</f>
        <v>Estatus Sanitario</v>
      </c>
      <c r="G129" s="50" t="str">
        <f>+VLOOKUP($D129,'[1]POA-2022'!$B$9:$E$247,4,0)</f>
        <v>1 Fortalecer  la inspección, vigilancia y control de los productos competencia del Invima</v>
      </c>
      <c r="H129" s="69" t="str">
        <f>+VLOOKUP($D129,'[1]Dir. Disp_Médicos'!$A$7:$BD$43,H$11,0)</f>
        <v>1. Fortalecimiento de IVC de los Productos Competencia del Invima</v>
      </c>
      <c r="I129" s="66" t="str">
        <f>+VLOOKUP($D129,'[1]Dir. Disp_Médicos'!$A$7:$BD$43,I$11,0)</f>
        <v>Dirección de Dispositivos Médicos y Otras Tecnologías</v>
      </c>
      <c r="J129" s="66" t="str">
        <f>+VLOOKUP($D129,'[1]Dir. Disp_Médicos'!$A$7:$BD$43,J$11,0)</f>
        <v>Realizar Seguimiento a la calidad de las visitas y competencias de los inspectores</v>
      </c>
      <c r="K129" s="66" t="str">
        <f>+VLOOKUP($D129,'[1]Dir. Disp_Médicos'!$A$7:$BD$43,K$11,0)</f>
        <v>Identificar debilidades, fortalezas y oportunidades de mejora en el proceso de certificaciones, así como establecer un mecanismo de control a nuestros auditores desde el punto de vista actitudinal como aptitudinal.</v>
      </c>
      <c r="L129" s="67">
        <f>+VLOOKUP($D129,'[1]Dir. Disp_Médicos'!$A$7:$BD$43,L$11,0)</f>
        <v>40</v>
      </c>
      <c r="M129" s="67">
        <f>+VLOOKUP($D129,'[1]Dir. Disp_Médicos'!$A$7:$BD$43,M$11,0)</f>
        <v>37</v>
      </c>
      <c r="N129" s="58">
        <f>+VLOOKUP($D129,'[1]Dir. Disp_Médicos'!$A$7:$BD$43,N$11,0)</f>
        <v>0.92500000000000004</v>
      </c>
      <c r="O129" s="56" t="str">
        <f>+VLOOKUP($D129,'[1]Análisis Dir. Disp_Médicos'!$A$7:$BD$43,O$11,0)</f>
        <v>Durante el primer trimestre no se realizaron este tipo de seguimientos. Se espera iniciar en el segundo trimestre.</v>
      </c>
      <c r="P129" s="56" t="str">
        <f>+VLOOKUP($D129,'[1]Análisis Dir. Disp_Médicos'!$A$7:$BD$43,P$11,0)</f>
        <v>1. durante el segundo trimestre se realizaron 6 visitas de seguimiento a los inspectores de forma virtual.
2. No e tuvo ninguna dificultad.
3. Se realizará un plan de acción durante los meses de agosto, septiembre, octubre y noviembre para cumplir con la ejecución de la actividad.</v>
      </c>
      <c r="Q129" s="56" t="str">
        <f>+VLOOKUP($D129,'[1]Análisis Dir. Disp_Médicos'!$A$7:$BD$43,Q$11,0)</f>
        <v>Durante el tercer trimestre se realizaron 16 seguimientos a las visitas realizadas por los auditores de la Dirección de Dispositivos Médicos y se establecieron junto con el Coordinador del Grupo Técnico las acciones de mejora correspondientes para los hallazgos encontrados. La dificultad principal de esta actividad se centra en la respuesta inoportuna o en la falta de respuesta ante la solicitud de retroalimentación de la visita por parte de los establecimientos vigilandos, sin embargo, se remite la información varias veces por correo electrónico en espera de una respuesta favorable.</v>
      </c>
      <c r="R129" s="56" t="str">
        <f>+VLOOKUP($D129,'[1]Análisis Dir. Disp_Médicos'!$A$7:$BD$43,R$11,0)</f>
        <v>Durante el cuarto trimestre se realizaron 15 seguimientos a las visitas realizadas por los auditores de la Dirección de Dispositivos Médicos y se establecieron junto con el Coordinador del Grupo Técnico las acciones de mejora correspondientes para los hallazgos encontrados. La dificultad principal de esta actividad se centra en la respuesta inoportuna o en la falta de respuesta ante la solicitud de retroalimentación de la visita por parte de los establecimientos vigilandos, sin embargo, se remite la información varias veces por correo electrónico en espera de una respuesta favorable.</v>
      </c>
    </row>
    <row r="130" spans="1:18" s="57" customFormat="1" ht="23.25" customHeight="1" x14ac:dyDescent="0.2">
      <c r="A130" s="47" t="str">
        <f>+VLOOKUP($D130,'[1]Dir. Disp_Médicos'!$A$6:$BC$43,A$11,0)</f>
        <v>DD12</v>
      </c>
      <c r="B130" s="48" t="str">
        <f t="shared" si="2"/>
        <v>1</v>
      </c>
      <c r="C130" s="48" t="str">
        <f t="shared" si="3"/>
        <v>1</v>
      </c>
      <c r="D130" s="60" t="s">
        <v>144</v>
      </c>
      <c r="E130" s="50" t="str">
        <f>+VLOOKUP($D130,'[1]POA-2022'!$B$9:$E$247,2,0)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0" s="49" t="str">
        <f>+VLOOKUP($D130,'[1]POA-2022'!$B$9:$E$247,3,0)</f>
        <v>Estatus Sanitario</v>
      </c>
      <c r="G130" s="50" t="str">
        <f>+VLOOKUP($D130,'[1]POA-2022'!$B$9:$E$247,4,0)</f>
        <v>1 Fortalecer  la inspección, vigilancia y control de los productos competencia del Invima</v>
      </c>
      <c r="H130" s="69" t="str">
        <f>+VLOOKUP($D130,'[1]Dir. Disp_Médicos'!$A$7:$BD$43,H$11,0)</f>
        <v>1. Fortalecimiento de IVC de los Productos Competencia del Invima</v>
      </c>
      <c r="I130" s="66" t="str">
        <f>+VLOOKUP($D130,'[1]Dir. Disp_Médicos'!$A$7:$BD$43,I$11,0)</f>
        <v>Dirección de Dispositivos Médicos y Otras Tecnologías</v>
      </c>
      <c r="J130" s="66" t="str">
        <f>+VLOOKUP($D130,'[1]Dir. Disp_Médicos'!$A$7:$BD$43,J$11,0)</f>
        <v>Realizar visitas con propósito de certificación en dispositivos médicos y reactivos de diagnóstico in-vitro</v>
      </c>
      <c r="K130" s="66" t="str">
        <f>+VLOOKUP($D130,'[1]Dir. Disp_Médicos'!$A$7:$BD$43,K$11,0)</f>
        <v>Garantizar que las empresas fabricantes nacionales e importadoras de dispositivos médicos y reactivos de diagnóstico in-vitro, reunen las condiciones tecnico sanitarias  mínimas para llevar a cabo los procesos de fabricación, almacenamiento y acondicionamiento</v>
      </c>
      <c r="L130" s="67">
        <f>+VLOOKUP($D130,'[1]Dir. Disp_Médicos'!$A$7:$BD$43,L$11,0)</f>
        <v>660</v>
      </c>
      <c r="M130" s="67">
        <f>+VLOOKUP($D130,'[1]Dir. Disp_Médicos'!$A$7:$BD$43,M$11,0)</f>
        <v>660</v>
      </c>
      <c r="N130" s="58">
        <f>+VLOOKUP($D130,'[1]Dir. Disp_Médicos'!$A$7:$BD$43,N$11,0)</f>
        <v>1</v>
      </c>
      <c r="O130" s="56" t="str">
        <f>+VLOOKUP($D130,'[1]Análisis Dir. Disp_Médicos'!$A$7:$BD$43,O$11,0)</f>
        <v>Durante el primer trimestre del año se ejecutaron un total de 175 vistas con propósito de certificación, de las cuales el 78.85% (138) se realizaron en la modalidad virtual y el restante 21.15% (37) se realizaron de manera presencial en la ciudad de Bogotá y alrededores, lo cual no requirió de presupuesto de tiquetes y viáticos. La distribución por tipo de certificación fue la siguiente:
*Recertificación de CCAA de Dispositivos Médicos: 25
*Recertificación de Capacidad de Producción Salud Visual y Ocular: 1
 *Certificación de CCAA de Dispositivos Médicos: 88
*Certificación de CCAA de Reactivos de Diagnóstico In Vitro:4
*Certificación de Condiciones Sanitarias de Dispositivos Médicos:22
*Certificación de Condiciones Sanitarias de Reactivos de Diagnóstico In Vitro: 1
*Certificación de Capacidad de Producción de Salud Visual y Ocular: 1
*Certificación de Apertura y funcionamiento de Tecnología Ortopédica: 1
*Verificación de Requerimientos: 30
*Definición de Congelamiento: 2
Es importante destacar, que durante la crisis presentada por el ciber-ataque (febrero y marzo), se garantizó la continuidad en la realización de visitas de certificación, con base en un análisis de la información y recursos disponibles, definiendo las actividades que se podían ejeutar; inicialmente se llevaron a cabo visitas nuevas (79) y de verificacion de requerimientos (28), y una vez se tuvo acceso a las bases de datos de Registros Sanitarios se ejecutaron visitas de recertificación (26); adicionalmente durante estos dos meses se realizaron dos (2) definiciones de congelamiento como resultado de visitas previas.
Como plan de acción de esta actividad, se resalta que se definió solicitar nuevamente a los establecimeintos la documentación aportada para las solicitudes, la revisión de archivos que se tenían disponibles en los correos electrónicos y la revisión de expedientes físicos.
Finalizado este periodo se obtiene un porcentaje de avance del 23.15%</v>
      </c>
      <c r="P130" s="56" t="str">
        <f>+VLOOKUP($D130,'[1]Análisis Dir. Disp_Médicos'!$A$7:$BD$43,P$11,0)</f>
        <v>Durante el segundo trimestre del año se ejecutaron un total de 158 vistas con propósito de certificación, de las cuales el 50.64% (80) se realizaron en la modalidad virtual, el 37.34% (59) de manera presencial en la ciudad de Bogotá y el restante 12.02% (19) a nivel nacional, es decir que se requirió de presupuesto de tiquetes y viáticos.
La distribución por tipo de certificación fue la siguiente:
*Recertificación de CCAA de Dispositivos Médicos: 32
*Recertificación de CCAA de Reactivos de Diagnóstico In Vitro: 1
*Recertificación de Capacidad de Producción Salud Visual y Ocular: 4
* Recertificación de Apertura y funcionamiento de Tecnología Ortopédica: 7
 *Certificación de CCAA de Dispositivos Médicos: 51
*Certificación de CCAA de Reactivos de Diagnóstico In Vitro: 9
*Certificación de Condiciones Sanitarias de Dispositivos Médicos: 5
*Certificación de Condiciones Sanitarias de Reactivos de Diagnóstico In Vitro: 1
*Certificación de Apertura y funcionamiento de Tecnología Ortopédica: 3
*Verificación de Requerimientos: 45
Para esta actividad, se realizó una modificación de la meta, pasando de 756 visitas con propósito de certificación a 647, lo anterior debido a la suspensión temporal de visitas durante el mes de febrero por el ciberataque y por el plan de contingencia que lleva a cabo actualmente para evacuar las recertificaciones que se tienen represadas por la extensión de su vigencia en el marco de la emergencia sanitaria por el Covid-19.
Finalizado este periodo se obtiene un porcentaje de avance del 51.46%.</v>
      </c>
      <c r="Q130" s="56" t="str">
        <f>+VLOOKUP($D130,'[1]Análisis Dir. Disp_Médicos'!$A$7:$BD$43,Q$11,0)</f>
        <v>Durante el tercer trimestre del año se ejecutaron un total de 194 vistas con propósito de certificación, de las cuales el 19% (37) se realizaron en la modalidad virtual, el 45.4% (88) de manera presencial en la ciudad de Bogotá y el restante 35.6% (69) a nivel nacional, es decir que se requirió de presupuesto de tiquetes y viáticos.
La distribución por tipo de certificación fue la siguiente:
*Recertificación de CCAA de Dispositivos Médicos: 36
*Recertificación de CCAA de Reactivos de Diagnóstico In Vitro: 6
*Recertificación de Capacidad de Producción Salud Visual y Ocular: 1
* Recertificación de Apertura y funcionamiento de Tecnología Ortopédica: 7
 *Certificación de CCAA de Dispositivos Médicos: 59
*Certificación de CCAA de Reactivos de Diagnóstico In Vitro: 6
*Certificación de Condiciones Sanitarias de Dispositivos Médicos: 11
*Certificación de Condiciones Sanitarias de Reactivos de Diagnóstico In Vitro: 2
*Certificación de Apertura y funcionamiento de Tecnología Ortopédica: 8
* Certificación de Capacidad de Producción Salud Visual y Ocular: 4
*Verificación de Requerimientos: 54
Finalizado este periodo se obtiene un porcentaje de avance del 81.45%.</v>
      </c>
      <c r="R130" s="56" t="str">
        <f>+VLOOKUP($D130,'[1]Análisis Dir. Disp_Médicos'!$A$7:$BD$43,R$11,0)</f>
        <v>Durante el cuarto trimestre del año se ejecutaron un total de 133 vistas con propósito de certificación, de las cuales el 16.5% (22) se realizaron en la modalidad virtual, el 51.2% (68) de manera presencial en la ciudad de Bogotá y el restante 32.3% (43) a nivel nacional, es decir que se requirió de presupuesto de tiquetes y viáticos. 
La distribución por tipo de certificación fue la siguiente:
*Recertificación de CCAA de Dispositivos Médicos: 22
*Recertificación de CCAA de Reactivos de Diagnóstico In Vitro: 4
*Recertificación de Capacidad de Producción Salud Visual y Ocular: 1
* Recertificación de Apertura y funcionamiento de Tecnología Ortopédica: 3
 *Certificación de CCAA de Dispositivos Médicos: 45
*Certificación de CCAA de Reactivos de Diagnóstico In Vitro: 5
*Certificación de Condiciones Sanitarias de Dispositivos Médicos: 10
*Certificación de Condiciones Sanitarias de Reactivos de Diagnóstico In Vitro: 0
*Certificación de Apertura y funcionamiento de Tecnología Ortopédica: 4
* Certificación de Capacidad de Producción Salud Visual y Ocular: 4
*Verificación de Requerimientos: 35
Finalizado este periodo se obtiene un porcentaje de avance del 102.3%, destacando que no hubo inconvenientes para la programación establecida.</v>
      </c>
    </row>
    <row r="131" spans="1:18" s="57" customFormat="1" ht="23.25" customHeight="1" x14ac:dyDescent="0.2">
      <c r="A131" s="47" t="str">
        <f>+VLOOKUP($D131,'[1]Dir. Disp_Médicos'!$A$6:$BC$43,A$11,0)</f>
        <v>DD13</v>
      </c>
      <c r="B131" s="48" t="str">
        <f t="shared" si="2"/>
        <v>1</v>
      </c>
      <c r="C131" s="48" t="str">
        <f t="shared" si="3"/>
        <v>1</v>
      </c>
      <c r="D131" s="60" t="s">
        <v>145</v>
      </c>
      <c r="E131" s="50" t="str">
        <f>+VLOOKUP($D131,'[1]POA-2022'!$B$9:$E$247,2,0)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1" s="49" t="str">
        <f>+VLOOKUP($D131,'[1]POA-2022'!$B$9:$E$247,3,0)</f>
        <v>Estatus Sanitario</v>
      </c>
      <c r="G131" s="50" t="str">
        <f>+VLOOKUP($D131,'[1]POA-2022'!$B$9:$E$247,4,0)</f>
        <v>1 Fortalecer  la inspección, vigilancia y control de los productos competencia del Invima</v>
      </c>
      <c r="H131" s="69" t="str">
        <f>+VLOOKUP($D131,'[1]Dir. Disp_Médicos'!$A$7:$BD$43,H$11,0)</f>
        <v>1. Fortalecimiento de IVC de los Productos Competencia del Invima</v>
      </c>
      <c r="I131" s="66" t="str">
        <f>+VLOOKUP($D131,'[1]Dir. Disp_Médicos'!$A$7:$BD$43,I$11,0)</f>
        <v>Dirección de Dispositivos Médicos y Otras Tecnologías</v>
      </c>
      <c r="J131" s="66" t="str">
        <f>+VLOOKUP($D131,'[1]Dir. Disp_Médicos'!$A$7:$BD$43,J$11,0)</f>
        <v>Hacer Seguimiento a las certificaciones en dispositivos médicos y reactivos de diagnóstico in-vitro</v>
      </c>
      <c r="K131" s="66" t="str">
        <f>+VLOOKUP($D131,'[1]Dir. Disp_Médicos'!$A$7:$BD$43,K$11,0)</f>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
      <c r="L131" s="67">
        <f>+VLOOKUP($D131,'[1]Dir. Disp_Médicos'!$A$7:$BD$43,L$11,0)</f>
        <v>18</v>
      </c>
      <c r="M131" s="67">
        <f>+VLOOKUP($D131,'[1]Dir. Disp_Médicos'!$A$7:$BD$43,M$11,0)</f>
        <v>18</v>
      </c>
      <c r="N131" s="58">
        <f>+VLOOKUP($D131,'[1]Dir. Disp_Médicos'!$A$7:$BD$43,N$11,0)</f>
        <v>1</v>
      </c>
      <c r="O131" s="56" t="str">
        <f>+VLOOKUP($D131,'[1]Análisis Dir. Disp_Médicos'!$A$7:$BD$43,O$11,0)</f>
        <v>Durante el primer trimestre del año se ejecutó una (1) visita de verificación de requerimientos y levantamiento de Medida Sanitaria de Seguridad consistente en la Suspensión de actividades de fabricación de Dispositivos Médicos (línea rígida), la cual fue aplicada en visita de seguimiento por no mantener las condiciones incialmente certificadas, esta actividad se llevó a cabo de manera presencial en la ciudad de Bogotá.
Finalizado este periodo de medición se obtiene un avance del 6.7% de la meta planteada para la vigencia 2022.</v>
      </c>
      <c r="P131" s="56" t="str">
        <f>+VLOOKUP($D131,'[1]Análisis Dir. Disp_Médicos'!$A$7:$BD$43,P$11,0)</f>
        <v>Durante el segundo trimestre del año se ejecutó una (1) visita de seguimiento en la ciudad de Barranquilla, con el objetivo de verificar las actividades de fabricación de Reactivos de Diagnóstico In Vitro (Condiciones Sanitarias), como resultado de esta diligencia se aplicó Medida Sanitaria de Seguridad consistente en la Clausura del establecimiento y Decomiso de productos, por no mantener las condiciones inicialmente certificadas.
Finalizado este periodo se obtiene un avance del 13.33% de la meta planteada para la vigencia 2022, destacando que durante el segundo semestre se ejecutarán las visitas faltantes.
Como plan de acción para mejorar el porcentaje de cumplimiento de la actividad, durante el tercer y cuarto semestre se aumentará la programación de este tipo de visitas.</v>
      </c>
      <c r="Q131" s="56" t="str">
        <f>+VLOOKUP($D131,'[1]Análisis Dir. Disp_Médicos'!$A$7:$BD$43,Q$11,0)</f>
        <v>Durante el tercer trimestre del año, se ejecutaron ocho (8) visitas de seguimiento, con el objetivo de verificar las actividades de fabricación e importación de Dispositivos Médicos; de estas visitas, se realizaron tres (3) en la ciudad de Medellín, dos (2) en la ciudad de Envigado, una (1) en la ciudad de Cali, una (1) en Bogotá y una (1) en Cúcuta. Del total de visitas el 87.5% (7) se ejecutaron en establecimientos fabricantes y el 12.5% (1) a importadores.
Como resultado de estas diligencias, se obtuvo que el 62.5% (5) de las empresas visitadas mantienen las condiciones inicialmente certificadas y al restante 37.5% (3) se les aplicaron Medidas Sanitarias de Seguridad consistentes en la Suspensión Total de Actividades de Fabricación por no garantizar la calidad y seguridad de los productos fabricados.
Finalizado este periodo se obtiene un avance del 66.7% de la meta planteada para la vigencia 2022.</v>
      </c>
      <c r="R131" s="56" t="str">
        <f>+VLOOKUP($D131,'[1]Análisis Dir. Disp_Médicos'!$A$7:$BD$43,R$11,0)</f>
        <v>Durante el cuarto trimestre del año se ejecutaron ocho (8) visitas (7 presenciales y 1 virtual) de seguimiento con la siguiente distribución geográfica: cuatro (4) en Cali, una (1) en Bogotá, una (1) en La Estrella (Ant.), una (1) en Barranquilla, y una (1) en la ciudad de Medellín la cual se hizo en la modalidad virtual con el objetivo de definir medida sanitaria de seguridad consistente en el congelamiento de dispositivos médicos. De las siete (7) visitas presenciales, el 14.2% (1) fue de importación de dispositivos médicos (Capacidad de almacenamiento y acondicionamiento y el restante 85.8% (6) ) fueron de fabricación de dispositivos médicos (condiciones técnico sanitarias); como resultado de estas visitas se obtuvo que el 42.85% (3 empresas) mantienen las condiciones mediante las cuales fueron inicialmente certificadas y el 57.15% (4 empresas) no mantiene las condiciones y por lo tanto fue necesario aplicar medidas sanitarias de seguridad consistentes en la suspensión total de actividades.
Finalizado este periodo, se obtiene un porcentaje de avance del 120% de la meta establecida, destacando que no hubo inconvenientes para la programación establecida.</v>
      </c>
    </row>
    <row r="132" spans="1:18" s="57" customFormat="1" ht="23.25" customHeight="1" x14ac:dyDescent="0.2">
      <c r="A132" s="47" t="str">
        <f>+VLOOKUP($D132,'[1]Dir. Disp_Médicos'!$A$6:$BC$43,A$11,0)</f>
        <v>DD14</v>
      </c>
      <c r="B132" s="48" t="str">
        <f t="shared" si="2"/>
        <v>1</v>
      </c>
      <c r="C132" s="48" t="str">
        <f t="shared" si="3"/>
        <v>1</v>
      </c>
      <c r="D132" s="60" t="s">
        <v>146</v>
      </c>
      <c r="E132" s="50" t="str">
        <f>+VLOOKUP($D132,'[1]POA-2022'!$B$9:$E$247,2,0)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2" s="49" t="str">
        <f>+VLOOKUP($D132,'[1]POA-2022'!$B$9:$E$247,3,0)</f>
        <v>Estatus Sanitario</v>
      </c>
      <c r="G132" s="50" t="str">
        <f>+VLOOKUP($D132,'[1]POA-2022'!$B$9:$E$247,4,0)</f>
        <v>1 Fortalecer  la inspección, vigilancia y control de los productos competencia del Invima</v>
      </c>
      <c r="H132" s="69" t="str">
        <f>+VLOOKUP($D132,'[1]Dir. Disp_Médicos'!$A$7:$BD$43,H$11,0)</f>
        <v>1. Fortalecimiento de IVC de los Productos Competencia del Invima</v>
      </c>
      <c r="I132" s="66" t="str">
        <f>+VLOOKUP($D132,'[1]Dir. Disp_Médicos'!$A$7:$BD$43,I$11,0)</f>
        <v>Dirección de Dispositivos Médicos y Otras Tecnologías</v>
      </c>
      <c r="J132" s="66" t="str">
        <f>+VLOOKUP($D132,'[1]Dir. Disp_Médicos'!$A$7:$BD$43,J$11,0)</f>
        <v>Elaborar  y publicar  documentos técnicos competencia de la Dirección de Dispositivos Médicos</v>
      </c>
      <c r="K132" s="66" t="str">
        <f>+VLOOKUP($D132,'[1]Dir. Disp_Médicos'!$A$7:$BD$43,K$11,0)</f>
        <v>Elaborar documentos que orienten la toma de decisiones frente a situaciones sanitarias presentes en establecimientos de competencia</v>
      </c>
      <c r="L132" s="67">
        <f>+VLOOKUP($D132,'[1]Dir. Disp_Médicos'!$A$7:$BD$43,L$11,0)</f>
        <v>14</v>
      </c>
      <c r="M132" s="67">
        <f>+VLOOKUP($D132,'[1]Dir. Disp_Médicos'!$A$7:$BD$43,M$11,0)</f>
        <v>14</v>
      </c>
      <c r="N132" s="58">
        <f>+VLOOKUP($D132,'[1]Dir. Disp_Médicos'!$A$7:$BD$43,N$11,0)</f>
        <v>1</v>
      </c>
      <c r="O132" s="56" t="str">
        <f>+VLOOKUP($D132,'[1]Análisis Dir. Disp_Médicos'!$A$7:$BD$43,O$11,0)</f>
        <v>Durante el primer trimestre del año, se publicó el documento "GUÍA PARA RADICAR SOLICITUDES DEVISITASDE CERTIFICACIÓN O RECERTIFICACIÓN PARA IMPORTADORES Y FABRICANTES DE DISPOSITIVOS MÉDICOS (ESTÁNDAR Y SOBRE MEDIDA) Y REACTIVOS DE DIAGNÓSTICO IN VITRO", en la página Web del Invima, con el propósito de orientar a los usuarios, el procedimiento, los documentos, las tarifas y las rutas para realizar de manera más ágil y efectiva la radicación de una visita de certificación ante el Grupo Técnico de la Dirección de Dispositivos Médicos y Otras Tecnologías.
Finalizado este periodo se obtiene un porcantaje de avance del 16.7% de la meta total de la vigencia.</v>
      </c>
      <c r="P132" s="56" t="str">
        <f>+VLOOKUP($D132,'[1]Análisis Dir. Disp_Médicos'!$A$7:$BD$43,P$11,0)</f>
        <v>Durante el segundo trimestre del año, se publicó en las redes sociales del Invima un comunicado donde se informa a los usuarios acerca de la creación del “FORMATO DE INSCRIPCIÓN PARA ESTABLECIMIENTOS QUE FABRICAN DISPOSITIVOS MÉDICOS SOBRE MEDIDA BUCAL”, como una de las actividades de implementación de la Resolución 0214 de 2022.
Finalizado este periodo se obtiene un porcentaje de avance del 33.33% de la meta total de la vigencia.
Durante los trimestres tercero y cuarto se tienen programados la elaboración y divulgación de documentos técnicos de apoyo a la gestión.</v>
      </c>
      <c r="Q132" s="56" t="str">
        <f>+VLOOKUP($D132,'[1]Análisis Dir. Disp_Médicos'!$A$7:$BD$43,Q$11,0)</f>
        <v>Durante el tercer trimestre del año, se publicaron ocho (8) documentos:
*Comunicado de Interés: FINALIZACIÓN DE LA DECLARATORIA DE LA EMERGECIA SANITARIA POR EL COVID-19 Y REPORTE DE AGOTAMIENTO DE EXISTENCIAS DECRETO 1148 DE 2020.
*Comunicado de Interés: RETIRO DE LA BASE DE DATOS  DE  FABRICANTES  NACIONALES  DE DISPOSITIVOS  MÉDICOS,  EQUIPOS  BIOMÉDICOS  Y  REACTIVOS  DE  DIAGNÓSTICO  IN VITRO VITALES NO DISPONIBLES.
*Circular externa: APLICABILIDAD CONCEPTO DE ENVASE Y EMPAQUE PARA REACTIVOS DE DIAGNÓSTICO IN VITRO Y REACTIVOS IN VITRO, DE CONFORMIDAD CON LO ESTABLECIDO EN EL DECRETO 3770 DE 2004 Y LA RESOLUCIÓN 132 DE 2006.
*Actualización de Nuevo Formulario de Inscripción de Establecimientos que Fabrican o Reparan Dispositivos Médicos Sobre Medida Bucal (Res. 214/2022).  Grupo Registros sanitarios: Durante el tercer trimestre del año, se publicaron:
 -Cartilla digital para el correcto diligenciamiento de los formularios de solicitudes de registros sanitarios, permisos de comercialización, modificaciones y Renovacion en la página web del Invima
-Circular Externa 5000-0001-22   mediante la cual se aclaran y actualizan lineamientos sobre la aplicación del Decreto 4725 de 2005
* Documento de Tips de uso seguro de dispositivos médicos
* Lineamientos para el manejo de dispositivos médicos implantables</v>
      </c>
      <c r="R132" s="56" t="str">
        <f>+VLOOKUP($D132,'[1]Análisis Dir. Disp_Médicos'!$A$7:$BD$43,R$11,0)</f>
        <v>Durante el cuarto trimestre del año, se publicaron cuatro (4) documentos:
*Comunicado de interés “Implementación de la Resolución 214 de 2022 para Dispositivos Médicos sobre medida bucal”, de fecha 18/11/2022, donde se indica a los usuarios los requisitos para dar cumplimiento a la Resolución en cita, incluyendo la inscripción, la solicitud de visita, los tiempos y los documentos necesarios para la preparación de la certificación.
*Publicación en KAWAK, del documento ASS-AYC-GU22-GUIA DE PROCEDIMIENTO PARA CERTIFICACIÓN Y RECERTIFICACION DE AUTORIZACION DE APERTURA Y FUNCIONAMIENTO DE ESTABLECIMIENTOS QUE FABRICAN Y/O REPARAN, DISPOSITIVOS MÉDICOS SOBRE MEDIDA BUCAL, de fecha 26/10/2022
Guia de tecnovigilancia V4
Documento para conformacion de comites de tecnovigilancia</v>
      </c>
    </row>
    <row r="133" spans="1:18" s="57" customFormat="1" ht="23.25" customHeight="1" x14ac:dyDescent="0.2">
      <c r="A133" s="47" t="str">
        <f>+VLOOKUP($D133,'[1]Dir. Disp_Médicos'!$A$6:$BC$43,A$11,0)</f>
        <v>DD15</v>
      </c>
      <c r="B133" s="48" t="str">
        <f t="shared" si="2"/>
        <v>1</v>
      </c>
      <c r="C133" s="48" t="str">
        <f t="shared" si="3"/>
        <v>1</v>
      </c>
      <c r="D133" s="60" t="s">
        <v>147</v>
      </c>
      <c r="E133" s="50" t="str">
        <f>+VLOOKUP($D133,'[1]POA-2022'!$B$9:$E$247,2,0)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3" s="49" t="str">
        <f>+VLOOKUP($D133,'[1]POA-2022'!$B$9:$E$247,3,0)</f>
        <v>Estatus Sanitario</v>
      </c>
      <c r="G133" s="50" t="str">
        <f>+VLOOKUP($D133,'[1]POA-2022'!$B$9:$E$247,4,0)</f>
        <v>1 Fortalecer  la inspección, vigilancia y control de los productos competencia del Invima</v>
      </c>
      <c r="H133" s="69" t="str">
        <f>+VLOOKUP($D133,'[1]Dir. Disp_Médicos'!$A$7:$BD$43,H$11,0)</f>
        <v>1. Fortalecimiento de IVC de los Productos Competencia del Invima</v>
      </c>
      <c r="I133" s="66" t="str">
        <f>+VLOOKUP($D133,'[1]Dir. Disp_Médicos'!$A$7:$BD$43,I$11,0)</f>
        <v>Dirección de Dispositivos Médicos y Otras Tecnologías</v>
      </c>
      <c r="J133" s="66" t="str">
        <f>+VLOOKUP($D133,'[1]Dir. Disp_Médicos'!$A$7:$BD$43,J$11,0)</f>
        <v>Realizar Acompañamiento técnico en actividades relacionadas con IVC a la Dir. Operaciones sanitarias</v>
      </c>
      <c r="K133" s="66" t="str">
        <f>+VLOOKUP($D133,'[1]Dir. Disp_Médicos'!$A$7:$BD$43,K$11,0)</f>
        <v>Brindar soporte técnico a la Dirección de Operaciones Sanitarias en inspecciones in situ, para propiciar la toma de decisiones ante situaciones sanitarias evidenciadas, con base en la aplicacion normativa, así como la unificación de criterios.</v>
      </c>
      <c r="L133" s="67">
        <f>+VLOOKUP($D133,'[1]Dir. Disp_Médicos'!$A$7:$BD$43,L$11,0)</f>
        <v>4</v>
      </c>
      <c r="M133" s="67">
        <f>+VLOOKUP($D133,'[1]Dir. Disp_Médicos'!$A$7:$BD$43,M$11,0)</f>
        <v>4</v>
      </c>
      <c r="N133" s="58">
        <f>+VLOOKUP($D133,'[1]Dir. Disp_Médicos'!$A$7:$BD$43,N$11,0)</f>
        <v>1</v>
      </c>
      <c r="O133" s="56" t="str">
        <f>+VLOOKUP($D133,'[1]Análisis Dir. Disp_Médicos'!$A$7:$BD$43,O$11,0)</f>
        <v>Durante el primer trimestre del año no se realizó ningún acompañamiento técnico a la Dirección de Operaciones Sanitarias, es importante mencionar que esta actividad se desarrolla a demanada, de acuerdo con las solicitudes realizadas por esta Dependencia.</v>
      </c>
      <c r="P133" s="56" t="str">
        <f>+VLOOKUP($D133,'[1]Análisis Dir. Disp_Médicos'!$A$7:$BD$43,P$11,0)</f>
        <v>Durante el segundo trimestre del año no se realizó ningún acompañamiento técnico a la Dirección de Operaciones Sanitarias, es importante mencionar que esta actividad se desarrolla a demanda, de acuerdo con las solicitudes realizadas por esta Dependencia.
De acuerdo con lo anterior, se disminuyó la meta para la presente vigencia, pasando de 7 acompañamientos a 3 en la ciudad de Bogotá.</v>
      </c>
      <c r="Q133" s="56" t="str">
        <f>+VLOOKUP($D133,'[1]Análisis Dir. Disp_Médicos'!$A$7:$BD$43,Q$11,0)</f>
        <v>Durante el tercer trimestre del año no se realizó ningún acompañamiento técnico a la Dirección de Operaciones Sanitarias, es importante mencionar que esta actividad se desarrolla a demanda, de acuerdo con las solicitudes realizadas por esta Dependencia.</v>
      </c>
      <c r="R133" s="56" t="str">
        <f>+VLOOKUP($D133,'[1]Análisis Dir. Disp_Médicos'!$A$7:$BD$43,R$11,0)</f>
        <v>Durante el cuarto trimestre del año se realizaron cuatro (4) acompañamientos en la ciudad de Bogotá en visitas de Inspección, Vigilancia y Control, de las cuales en el 50% (2 empresas) fue necesario aplicar Medidas Sanitarias de Seguridad consistentes en la Clausura total del establecimiento para la fabricación de Dispositivos Médicos y en el 50% restante (2 empresas) se cumplió con el objetivo planteado y no fue necesario realizar alguna actividad adicional.
Finalizado este periodo se obtiene un resultado del 133.33% con respecto a la meta planteada para la presente vigencia; es importante mencionar que esta actividad se desarrolla a demanda, de acuerdo con las solicitudes realizadas por la Dirección de Operaciones Sanitarias.</v>
      </c>
    </row>
    <row r="134" spans="1:18" s="57" customFormat="1" ht="23.25" customHeight="1" x14ac:dyDescent="0.2">
      <c r="A134" s="47" t="str">
        <f>+VLOOKUP($D134,'[1]Dir. Disp_Médicos'!$A$6:$BC$43,A$11,0)</f>
        <v>DD16</v>
      </c>
      <c r="B134" s="48" t="str">
        <f t="shared" si="2"/>
        <v>1</v>
      </c>
      <c r="C134" s="48" t="str">
        <f t="shared" si="3"/>
        <v>1</v>
      </c>
      <c r="D134" s="60" t="s">
        <v>148</v>
      </c>
      <c r="E134" s="50" t="str">
        <f>+VLOOKUP($D134,'[1]POA-2022'!$B$9:$E$247,2,0)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4" s="49" t="str">
        <f>+VLOOKUP($D134,'[1]POA-2022'!$B$9:$E$247,3,0)</f>
        <v>Estatus Sanitario</v>
      </c>
      <c r="G134" s="50" t="str">
        <f>+VLOOKUP($D134,'[1]POA-2022'!$B$9:$E$247,4,0)</f>
        <v>1 Fortalecer  la inspección, vigilancia y control de los productos competencia del Invima</v>
      </c>
      <c r="H134" s="69" t="str">
        <f>+VLOOKUP($D134,'[1]Dir. Disp_Médicos'!$A$7:$BD$43,H$11,0)</f>
        <v>1. Fortalecimiento de IVC de los Productos Competencia del Invima</v>
      </c>
      <c r="I134" s="66" t="str">
        <f>+VLOOKUP($D134,'[1]Dir. Disp_Médicos'!$A$7:$BD$43,I$11,0)</f>
        <v>Dirección de Dispositivos Médicos y Otras Tecnologías</v>
      </c>
      <c r="J134" s="66" t="str">
        <f>+VLOOKUP($D134,'[1]Dir. Disp_Médicos'!$A$7:$BD$43,J$11,0)</f>
        <v xml:space="preserve">Evaluar tramites de Publicidad de los productos competencia de la Direccion </v>
      </c>
      <c r="K134" s="66" t="str">
        <f>+VLOOKUP($D134,'[1]Dir. Disp_Médicos'!$A$7:$BD$43,K$11,0)</f>
        <v>Garantizar que la información a la que tiene acceso la comunidad a través de diferentes medios de comunicación se ciñe a las condiciones técnicas de los productos y demás condiciones establecidas en la normatividad sanitaria vigente.</v>
      </c>
      <c r="L134" s="67">
        <f>+VLOOKUP($D134,'[1]Dir. Disp_Médicos'!$A$7:$BD$43,L$11,0)</f>
        <v>259</v>
      </c>
      <c r="M134" s="67">
        <f>+VLOOKUP($D134,'[1]Dir. Disp_Médicos'!$A$7:$BD$43,M$11,0)</f>
        <v>237</v>
      </c>
      <c r="N134" s="58">
        <f>+VLOOKUP($D134,'[1]Dir. Disp_Médicos'!$A$7:$BD$43,N$11,0)</f>
        <v>0.91505791505791501</v>
      </c>
      <c r="O134" s="56" t="str">
        <f>+VLOOKUP($D134,'[1]Análisis Dir. Disp_Médicos'!$A$7:$BD$43,O$11,0)</f>
        <v>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v>
      </c>
      <c r="P134" s="56" t="str">
        <f>+VLOOKUP($D134,'[1]Análisis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34" s="56" t="str">
        <f>+VLOOKUP($D134,'[1]Análisis Dir. Disp_Médicos'!$A$7:$BD$43,Q$11,0)</f>
        <v>1.Durante el tercer trimestre del año, se trabajó con las herramientas de oficce one drive, share point, carpeta compartida y aplicativo de registros sanitarios, mediante la cual se gestionaron 92  actos administrativos,  alcanzando el 78% de cumplimiento de la meta anual correspondiente a 201 actos administrativos.
2. 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administrativos.</v>
      </c>
      <c r="R134" s="56" t="str">
        <f>+VLOOKUP($D134,'[1]Análisis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36 actos administrativos, y  237 actos administrativosse gestionaron  en el año, arrojando un cumplimiento del 91.51%.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publicidad.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impresión y firma con el fin de gestionar en el menor tiempo posible la expedicion de los actos adminsitrativos. 
</v>
      </c>
    </row>
    <row r="135" spans="1:18" s="57" customFormat="1" ht="23.25" customHeight="1" x14ac:dyDescent="0.2">
      <c r="A135" s="47" t="str">
        <f>+VLOOKUP($D135,'[1]Dir. Disp_Médicos'!$A$6:$BC$43,A$11,0)</f>
        <v>DD17</v>
      </c>
      <c r="B135" s="48" t="str">
        <f t="shared" si="2"/>
        <v>1</v>
      </c>
      <c r="C135" s="48" t="str">
        <f t="shared" si="3"/>
        <v>1</v>
      </c>
      <c r="D135" s="60" t="s">
        <v>149</v>
      </c>
      <c r="E135" s="50" t="str">
        <f>+VLOOKUP($D135,'[1]POA-2022'!$B$9:$E$247,2,0)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5" s="49" t="str">
        <f>+VLOOKUP($D135,'[1]POA-2022'!$B$9:$E$247,3,0)</f>
        <v>Estatus Sanitario</v>
      </c>
      <c r="G135" s="50" t="str">
        <f>+VLOOKUP($D135,'[1]POA-2022'!$B$9:$E$247,4,0)</f>
        <v>1 Fortalecer  la inspección, vigilancia y control de los productos competencia del Invima</v>
      </c>
      <c r="H135" s="69" t="str">
        <f>+VLOOKUP($D135,'[1]Dir. Disp_Médicos'!$A$7:$BD$43,H$11,0)</f>
        <v>1. Fortalecimiento de IVC de los Productos Competencia del Invima</v>
      </c>
      <c r="I135" s="66" t="str">
        <f>+VLOOKUP($D135,'[1]Dir. Disp_Médicos'!$A$7:$BD$43,I$11,0)</f>
        <v>Dirección de Dispositivos Médicos y Otras Tecnologías</v>
      </c>
      <c r="J135" s="66" t="str">
        <f>+VLOOKUP($D135,'[1]Dir. Disp_Médicos'!$A$7:$BD$43,J$11,0)</f>
        <v>Hacer Inscripcion de Recurso humano para el mantenimiento de los equipos biomedicos clase IIb y III</v>
      </c>
      <c r="K135" s="66" t="str">
        <f>+VLOOKUP($D135,'[1]Dir. Disp_Médicos'!$A$7:$BD$43,K$11,0)</f>
        <v>Garantizar que el personal que presta servicios de mantenimiento de equipos biomédicos de categorías de riesgo IIb y III cumple los requisitos mínimos de formación y experiencia de forma que esta actividad no afecte las condiciones de operacion de los equipos</v>
      </c>
      <c r="L135" s="67">
        <f>+VLOOKUP($D135,'[1]Dir. Disp_Médicos'!$A$7:$BD$43,L$11,0)</f>
        <v>810</v>
      </c>
      <c r="M135" s="67">
        <f>+VLOOKUP($D135,'[1]Dir. Disp_Médicos'!$A$7:$BD$43,M$11,0)</f>
        <v>810</v>
      </c>
      <c r="N135" s="58">
        <f>+VLOOKUP($D135,'[1]Dir. Disp_Médicos'!$A$7:$BD$43,N$11,0)</f>
        <v>1</v>
      </c>
      <c r="O135" s="56" t="str">
        <f>+VLOOKUP($D135,'[1]Análisis Dir. Disp_Médicos'!$A$7:$BD$43,O$11,0)</f>
        <v>Durante el primer trimestre del año, se gestionaron un total de 115 solicitudes asociadas a Inscripción de Recurso Humano; de las cuales el 93% (107) fueron aprobadas, el 3.5% (4) fueron negadas por no cumplir con un perfil de Ingeniera Biomédica o a fin, o Técnico debidamente acreditado, de acuerdo con lo establecido en la Circular Externa No. 500-0553-14 (define las carreras a fin), y el 3.5% (4) restante corresponden a  actualizaciones de inscripciones ya emitidas.
Es importante mencionar, que en el mes de febrero no fue gestionado este tipo de trámite, ya que una vez presentado el ciber-ataque no era posible acceder a la información de las solicitudes ya radicadas, así como tampoco existia con un canal de radicación para radicados nuevos; una vez la Oficina de Atención al Ciudadano habilitó el proceso de radicación, se incluyó este trámite como excepción a la Suspensión de Términos del Invima, en el parágrafo del artículo 5, de la Resolución No. 2022500003 del 25/02/2022. Inicialmente en el mes de marzo se generaron 19 Inscripciones de manera manual, luego se habilitó el Aplicativo de Registros Sanitarios para la generarción de las respuestas; a la fecha este trámite se está generando normalmente de manera electrónica 100%.
Finalizado este periodo, se obtiene un porcentaje de avance del 14.4%; no obstante actualmente se esta trabajando en un plan de acción para evacuar todos los radicados represados por causa de la crisis actual del Invima por la caida de los sistemas de información.</v>
      </c>
      <c r="P135" s="56" t="str">
        <f>+VLOOKUP($D135,'[1]Análisis Dir. Disp_Médicos'!$A$7:$BD$43,P$11,0)</f>
        <v>Durante el segundo trimestre del año, se gestionaron un total de 266 solicitudes asociadas a Inscripción de Recurso Humano; de las cuales el 95.5% (254) fueron aprobadas, el 3% (8) fueron negadas por no cumplir con un perfil de Ingeniera Biomédica o a fin, o Técnico debidamente acreditado, de acuerdo con lo establecido en la Circular Externa No. 500-0553-14 (define las carreras a fin), y el 1.5% (4) restante corresponden a actualizaciones de inscripciones ya emitidas.
Como dificultad para este periodo, se tiene que debido al ciberataque se han presentado incidencias en cuanto a la generación de bases de datos para identificar las carreras más registradas y en algunos casos que el aplicativo no permite realizar el proceso de firma o continuación de pasos de algunos radicados; para solucionar estas situaciones ya se viene trabajando con la Oficina de Tecnologías de la Información y se espera tener una solución efectiva en el mes de julio.
Finalizado este periodo, se obtiene un porcentaje de avance del 47.62%.</v>
      </c>
      <c r="Q135" s="56" t="str">
        <f>+VLOOKUP($D135,'[1]Análisis Dir. Disp_Médicos'!$A$7:$BD$43,Q$11,0)</f>
        <v>Durante el tercer trimestre del año, se gestionaron un total de 202 solicitudes asociadas a Inscripción de Recurso Humano; de las cuales el 96% (194) fueron aprobadas, el 2% (4) fueron negadas por no cumplir con un perfil de Ingeniera Biomédica o a fin, o Técnico debidamente acreditado, de acuerdo con lo establecido en la Circular Externa No. 500-0553-14 (define las carreras a fin), y el 2% (4) restante corresponden a actualizaciones de inscripciones ya emitidas.
Como dificultad durante este periodo de evaluación, se presentaron retrasos en la asignación y aprobación de solicitudes ya radicadas, debido a incidencias en el aplicativo de Registros Sanitarios, las cuales ya fueron informadas a la Oficina de Tecnologías de la Información y se está a la espera de las soluciones.
Finalizado este periodo, se obtiene un porcentaje de avance del 72.88%.</v>
      </c>
      <c r="R135" s="56" t="str">
        <f>+VLOOKUP($D135,'[1]Análisis Dir. Disp_Médicos'!$A$7:$BD$43,R$11,0)</f>
        <v>Durante el cuarto trimestre del año, se gestionaron un total de 227 solicitudes asociadas a Inscripción de Recurso Humano; de las cuales el 89.9% (204) fueron aprobadas, el 3.5% (8) fueron negadas por no cumplir con un perfil de Ingeniera Biomédica o a fin, o Técnico debidamente acreditado, de acuerdo con lo establecido en la Circular Externa No. 500-0553-14 (define las carreras a fin), y el 6.6% (15) restante corresponden a actualizaciones de inscripciones ya emitidas.
Durante este periodo se tuvo como dificultad las consecuencias del ciberataque ocurrido en el mes de octubre, toda vez que durante ese mes no se pudo gestionar trámites por no contar con el Aplicativo de Registros Sanitarios; no obstante, durante el mes de noviembre una vez se contó con las herramientas tecnológicas necesarias se evacuaron los trámites represados.
Finalizado este periodo se obtiene un resultado del 101% con respecto a la meta planteada para la presente vigencia.</v>
      </c>
    </row>
    <row r="136" spans="1:18" s="57" customFormat="1" ht="23.25" customHeight="1" x14ac:dyDescent="0.2">
      <c r="A136" s="47" t="str">
        <f>+VLOOKUP($D136,'[1]Dir. Disp_Médicos'!$A$6:$BC$43,A$11,0)</f>
        <v>DD18</v>
      </c>
      <c r="B136" s="48" t="str">
        <f t="shared" si="2"/>
        <v>1</v>
      </c>
      <c r="C136" s="48" t="str">
        <f t="shared" si="3"/>
        <v>1</v>
      </c>
      <c r="D136" s="60" t="s">
        <v>150</v>
      </c>
      <c r="E136" s="50" t="str">
        <f>+VLOOKUP($D136,'[1]POA-2022'!$B$9:$E$247,2,0)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6" s="49" t="str">
        <f>+VLOOKUP($D136,'[1]POA-2022'!$B$9:$E$247,3,0)</f>
        <v>Estatus Sanitario</v>
      </c>
      <c r="G136" s="50" t="str">
        <f>+VLOOKUP($D136,'[1]POA-2022'!$B$9:$E$247,4,0)</f>
        <v>1 Fortalecer  la inspección, vigilancia y control de los productos competencia del Invima</v>
      </c>
      <c r="H136" s="69" t="str">
        <f>+VLOOKUP($D136,'[1]Dir. Disp_Médicos'!$A$7:$BD$43,H$11,0)</f>
        <v>1. Fortalecimiento de IVC de los Productos Competencia del Invima</v>
      </c>
      <c r="I136" s="66" t="str">
        <f>+VLOOKUP($D136,'[1]Dir. Disp_Médicos'!$A$7:$BD$43,I$11,0)</f>
        <v>Dirección de Dispositivos Médicos y Otras Tecnologías</v>
      </c>
      <c r="J136" s="66" t="str">
        <f>+VLOOKUP($D136,'[1]Dir. Disp_Médicos'!$A$7:$BD$43,J$11,0)</f>
        <v>Realizar visitas con propósito de certificación de Buenas Practicas de Bancos de Tejido y Medula Osea</v>
      </c>
      <c r="K136" s="66" t="str">
        <f>+VLOOKUP($D136,'[1]Dir. Disp_Médicos'!$A$7:$BD$43,K$11,0)</f>
        <v>Certificar en Buenas Practicas a los Bancos de Tejidos  que cumplan con los requisitos  tecnicos, legales y cientificos establecidos normativamente para distribuir tejido</v>
      </c>
      <c r="L136" s="67">
        <f>+VLOOKUP($D136,'[1]Dir. Disp_Médicos'!$A$7:$BD$43,L$11,0)</f>
        <v>8</v>
      </c>
      <c r="M136" s="67">
        <f>+VLOOKUP($D136,'[1]Dir. Disp_Médicos'!$A$7:$BD$43,M$11,0)</f>
        <v>8</v>
      </c>
      <c r="N136" s="58">
        <f>+VLOOKUP($D136,'[1]Dir. Disp_Médicos'!$A$7:$BD$43,N$11,0)</f>
        <v>1</v>
      </c>
      <c r="O136" s="56" t="str">
        <f>+VLOOKUP($D136,'[1]Análisis Dir. Disp_Médicos'!$A$7:$BD$43,O$11,0)</f>
        <v>1.Durante el primer trimestre del año 2022 se realizaron  tres visitas de Buenas Practicas a los establecimientos, CORPORACION BANCORNEA, IDCBIS  y FUNDACION COSME &amp; DAMIAN, la ejecucion de estas visitas se realizo de manera presencial, alcanzando un 33% de la meta proyecta 2022, las mismas fueron ejecutadas de acuerdo al modelo actual con una previa preparación con el grupo auditor.
2. No se tuvieron dificultades en la programación y desarrollo de las visitas
3. No se plante ningun plan de acción</v>
      </c>
      <c r="P136" s="56" t="str">
        <f>+VLOOKUP($D136,'[1]Análisis Dir. Disp_Médicos'!$A$7:$BD$43,P$11,0)</f>
        <v>1.Durante el segundo  trimestre del año 2022 se realizó una visita de Buenas Practicas al establecimiento , CORPORACION BANCO DE OJOS DEL VALLE, la cual se realizo de manera presencial, alcanzando un 44% de la meta proyectada 2022, la misma fue ejecutada de acuerdo al modelo actual con una previa preparación con el grupo auditor.
2. No se tuvieron dificultades en la programación y desarrollo de las visitas
3. No se plante ningun plan de acción</v>
      </c>
      <c r="Q136" s="56" t="str">
        <f>+VLOOKUP($D136,'[1]Análisis Dir. Disp_Médicos'!$A$7:$BD$43,Q$11,0)</f>
        <v>1. Durante el tercer  trimestre del año 2022 No se realizaron visitas de Buenas prácticas. Las solicitudes de Visita en Buenas prácticas radicadas se programaron para el cuartro trimestre de 2022.
2. No se tuvieron dificultades
3. No se plantea ningún plan de acción</v>
      </c>
      <c r="R136" s="56" t="str">
        <f>+VLOOKUP($D136,'[1]Análisis Dir. Disp_Médicos'!$A$7:$BD$43,R$11,0)</f>
        <v>1. Durante el 4 trimestre del año 2022, se ejecutaron un total de 4 visitas de Buenas a Practicas a Bancos de Tejidos (Fundacion Tissue-Bank Cali, IPS Universitaria de Antioquia, Fundacion FOSUNAB de Bucaramanga y Banco de la Fundacion Oftalmologica del Caribe en Barranquilla), de las 4 visitas realizadas 3 se realizaron de manera presencial a nivel nacional y una virtual, las visitas realizadas en el 4 trimestre del año 2022 aportaron el 50% de la meta proyectada para el año 2022, al finalizar el mes de diciembre se aprecia que se dio cumplimiento al 100% de la meta proyectada para el año.
2. No se presentaron dificultades
3. No aplica</v>
      </c>
    </row>
    <row r="137" spans="1:18" s="57" customFormat="1" ht="23.25" customHeight="1" x14ac:dyDescent="0.2">
      <c r="A137" s="47" t="str">
        <f>+VLOOKUP($D137,'[1]Dir. Disp_Médicos'!$A$6:$BC$43,A$11,0)</f>
        <v>DD19</v>
      </c>
      <c r="B137" s="48" t="str">
        <f t="shared" si="2"/>
        <v>1</v>
      </c>
      <c r="C137" s="48" t="str">
        <f t="shared" si="3"/>
        <v>1</v>
      </c>
      <c r="D137" s="60" t="s">
        <v>151</v>
      </c>
      <c r="E137" s="50" t="str">
        <f>+VLOOKUP($D137,'[1]POA-2022'!$B$9:$E$247,2,0)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7" s="49" t="str">
        <f>+VLOOKUP($D137,'[1]POA-2022'!$B$9:$E$247,3,0)</f>
        <v>Estatus Sanitario</v>
      </c>
      <c r="G137" s="50" t="str">
        <f>+VLOOKUP($D137,'[1]POA-2022'!$B$9:$E$247,4,0)</f>
        <v>1 Fortalecer  la inspección, vigilancia y control de los productos competencia del Invima</v>
      </c>
      <c r="H137" s="69" t="str">
        <f>+VLOOKUP($D137,'[1]Dir. Disp_Médicos'!$A$7:$BD$43,H$11,0)</f>
        <v>1. Fortalecimiento de IVC de los Productos Competencia del Invima</v>
      </c>
      <c r="I137" s="66" t="str">
        <f>+VLOOKUP($D137,'[1]Dir. Disp_Médicos'!$A$7:$BD$43,I$11,0)</f>
        <v>Dirección de Dispositivos Médicos y Otras Tecnologías</v>
      </c>
      <c r="J137" s="66" t="str">
        <f>+VLOOKUP($D137,'[1]Dir. Disp_Médicos'!$A$7:$BD$43,J$11,0)</f>
        <v>Realizar visitas con propósito de certificación en condiciones sanitarias para Bancos de Tejido y Medula Osea</v>
      </c>
      <c r="K137" s="66" t="str">
        <f>+VLOOKUP($D137,'[1]Dir. Disp_Médicos'!$A$7:$BD$43,K$11,0)</f>
        <v>Certificar en condiciones sanitarias a los Bancos de Tejidos  que cumplan  con los requisitos  tecnicos, legales y cientificos  establecidos normativamente para la captación de tejidos y validación de sus procesos</v>
      </c>
      <c r="L137" s="67">
        <f>+VLOOKUP($D137,'[1]Dir. Disp_Médicos'!$A$7:$BD$43,L$11,0)</f>
        <v>1</v>
      </c>
      <c r="M137" s="67">
        <f>+VLOOKUP($D137,'[1]Dir. Disp_Médicos'!$A$7:$BD$43,M$11,0)</f>
        <v>1</v>
      </c>
      <c r="N137" s="58">
        <f>+VLOOKUP($D137,'[1]Dir. Disp_Médicos'!$A$7:$BD$43,N$11,0)</f>
        <v>1</v>
      </c>
      <c r="O137" s="56" t="str">
        <f>+VLOOKUP($D137,'[1]Análisis Dir. Disp_Médicos'!$A$7:$BD$43,O$11,0)</f>
        <v>1. Durante el primer trimestre del año 2022 No realizaron visitas de Condiciones Sanitarias, se espera que en el segundo semestre del año dar cumplimiento a la meta proyectada.
2. No se tuvieron dificultades
3. No se plantea ningún plan de acción</v>
      </c>
      <c r="P137" s="56" t="str">
        <f>+VLOOKUP($D137,'[1]Análisis Dir. Disp_Médicos'!$A$7:$BD$43,P$11,0)</f>
        <v>1. Durante el segundo trimestre del año 2022 No realizaron visitas de Condiciones Sanitarias, se espera que en el segundo semestre del año dar cumplimiento a la meta proyectada.
2. No se tuvieron dificultades
3. No se plantea ningún plan de acción</v>
      </c>
      <c r="Q137" s="56" t="str">
        <f>+VLOOKUP($D137,'[1]Análisis Dir. Disp_Médicos'!$A$7:$BD$43,Q$11,0)</f>
        <v>1. Durante el Tercer  trimestre del año 2022 No se  realizaron visitas de Condiciones Sanitarias, se espera que en el cuarto trimestre del año se pueda  dar cumplimiento a la meta proyectada.
2. No se tuvieron dificultades
3. No se plantea ningún plan de acción</v>
      </c>
      <c r="R137" s="56" t="str">
        <f>+VLOOKUP($D137,'[1]Análisis Dir. Disp_Médicos'!$A$7:$BD$43,R$11,0)</f>
        <v>1. Durante el cuarto trimestre del año 2022, se ejecuto una (1) visita de condiciones Sanitarias a Bancos de Tejidos, la cual fue realizada de manera presencial en la cuidad de Bucaramanga al establecimiento FOSUNAB, para certificar tejido Osteomuscular, es importante mencionar que en atención a que este tipo de visitas no son de frecuencia habitual, solo se proyecto para el año 2022 un visita como meta final, en este sentido la realizacion de esta visita dio cumplimiento al 100% de la meta proyectada para el año 2022.
2. No se presentaron problemas
3. No aplica</v>
      </c>
    </row>
    <row r="138" spans="1:18" s="57" customFormat="1" ht="23.25" customHeight="1" x14ac:dyDescent="0.2">
      <c r="A138" s="47" t="str">
        <f>+VLOOKUP($D138,'[1]Dir. Disp_Médicos'!$A$6:$BC$43,A$11,0)</f>
        <v>DD20</v>
      </c>
      <c r="B138" s="48" t="str">
        <f t="shared" si="2"/>
        <v>1</v>
      </c>
      <c r="C138" s="48" t="str">
        <f t="shared" si="3"/>
        <v>1</v>
      </c>
      <c r="D138" s="60" t="s">
        <v>152</v>
      </c>
      <c r="E138" s="50" t="str">
        <f>+VLOOKUP($D138,'[1]POA-2022'!$B$9:$E$247,2,0)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8" s="49" t="str">
        <f>+VLOOKUP($D138,'[1]POA-2022'!$B$9:$E$247,3,0)</f>
        <v>Estatus Sanitario</v>
      </c>
      <c r="G138" s="50" t="str">
        <f>+VLOOKUP($D138,'[1]POA-2022'!$B$9:$E$247,4,0)</f>
        <v>1 Fortalecer  la inspección, vigilancia y control de los productos competencia del Invima</v>
      </c>
      <c r="H138" s="69" t="str">
        <f>+VLOOKUP($D138,'[1]Dir. Disp_Médicos'!$A$7:$BD$43,H$11,0)</f>
        <v>1. Fortalecimiento de IVC de los Productos Competencia del Invima</v>
      </c>
      <c r="I138" s="66" t="str">
        <f>+VLOOKUP($D138,'[1]Dir. Disp_Médicos'!$A$7:$BD$43,I$11,0)</f>
        <v>Dirección de Dispositivos Médicos y Otras Tecnologías</v>
      </c>
      <c r="J138" s="66" t="str">
        <f>+VLOOKUP($D138,'[1]Dir. Disp_Médicos'!$A$7:$BD$43,J$11,0)</f>
        <v xml:space="preserve">Realizar Visita de verificación de requisitos para Bancos de semen, óvulos y embriones - </v>
      </c>
      <c r="K138" s="66" t="str">
        <f>+VLOOKUP($D138,'[1]Dir. Disp_Médicos'!$A$7:$BD$43,K$11,0)</f>
        <v>Verificar que los Bancos de semen, óvulos y embriones, cumplan  con los requisitos  tecnicos, legales y cientificos  establecidos para su funcionamiento</v>
      </c>
      <c r="L138" s="67">
        <f>+VLOOKUP($D138,'[1]Dir. Disp_Médicos'!$A$7:$BD$43,L$11,0)</f>
        <v>2</v>
      </c>
      <c r="M138" s="67">
        <f>+VLOOKUP($D138,'[1]Dir. Disp_Médicos'!$A$7:$BD$43,M$11,0)</f>
        <v>2</v>
      </c>
      <c r="N138" s="58">
        <f>+VLOOKUP($D138,'[1]Dir. Disp_Médicos'!$A$7:$BD$43,N$11,0)</f>
        <v>1</v>
      </c>
      <c r="O138" s="56" t="str">
        <f>+VLOOKUP($D138,'[1]Análisis Dir. Disp_Médicos'!$A$7:$BD$43,O$11,0)</f>
        <v>1.Durante el primer trimestre del año 2022 No realizaron visitas de verificacion de requisitos sanitarios a Bancos de Gametos y Embriones, se espera que en el segundo trimestre del año recibir solicitudes.
2. No se tuvieron dificultades
3. No se plantea ningún plan de acción</v>
      </c>
      <c r="P138" s="56" t="str">
        <f>+VLOOKUP($D138,'[1]Análisis Dir. Disp_Médicos'!$A$7:$BD$43,P$11,0)</f>
        <v>1.Durante el segundo trimestre del año 2022 se realizó una visita de Verificación de Requerimientos Sanitarios para Bancos de Gametos al establecimiento SOCIEDAD REPROVID , la cual se realizo de manera presencial, alcanzando  el 100% de la meta proyectada 2022, la misma fue ejecutada de acuerdo al modelo actual con una previa preparación con el grupo auditor. 
2. No se tuvieron dificultades 
3. No se plantea ningún plan de acción</v>
      </c>
      <c r="Q138" s="56" t="str">
        <f>+VLOOKUP($D138,'[1]Análisis Dir. Disp_Médicos'!$A$7:$BD$43,Q$11,0)</f>
        <v>1. Durante el tercer  trimestre del año 2022 No realizaron visitas de Requisitos para Bancos de semen, óvulos y embriones.
2. No se tuvieron dificultades
3. No se plantea ningún plan de acción</v>
      </c>
      <c r="R138" s="56" t="str">
        <f>+VLOOKUP($D138,'[1]Análisis Dir. Disp_Médicos'!$A$7:$BD$43,R$11,0)</f>
        <v>1. Durante el cuarto trimestre del año 2022, se ejecuto una (1) visita de Verificacion de Requisitos Sanitarios a Bancos de Gametos y Embriones, al establecimiento CELAGEM - REPRONAT, ubicado en la ciudad de Medellin, la realizacion de esta visita aporto el 50% de la meta proyectada para el año 2022 y al culminar el año 2022, se aprecia que se dio cumplimiento al 100% de lo proyectado para el año 2022.
2. No se presentaron problemas
3. No aplica</v>
      </c>
    </row>
    <row r="139" spans="1:18" s="57" customFormat="1" ht="23.25" customHeight="1" x14ac:dyDescent="0.2">
      <c r="A139" s="47" t="str">
        <f>+VLOOKUP($D139,'[1]Dir. Disp_Médicos'!$A$6:$BC$43,A$11,0)</f>
        <v>DD21</v>
      </c>
      <c r="B139" s="48" t="str">
        <f t="shared" si="2"/>
        <v>1</v>
      </c>
      <c r="C139" s="48" t="str">
        <f t="shared" si="3"/>
        <v>1</v>
      </c>
      <c r="D139" s="60" t="s">
        <v>153</v>
      </c>
      <c r="E139" s="50" t="str">
        <f>+VLOOKUP($D139,'[1]POA-2022'!$B$9:$E$247,2,0)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9" s="49" t="str">
        <f>+VLOOKUP($D139,'[1]POA-2022'!$B$9:$E$247,3,0)</f>
        <v>Estatus Sanitario</v>
      </c>
      <c r="G139" s="50" t="str">
        <f>+VLOOKUP($D139,'[1]POA-2022'!$B$9:$E$247,4,0)</f>
        <v>1 Fortalecer  la inspección, vigilancia y control de los productos competencia del Invima</v>
      </c>
      <c r="H139" s="69" t="str">
        <f>+VLOOKUP($D139,'[1]Dir. Disp_Médicos'!$A$7:$BD$43,H$11,0)</f>
        <v>1. Fortalecimiento de IVC de los Productos Competencia del Invima</v>
      </c>
      <c r="I139" s="66" t="str">
        <f>+VLOOKUP($D139,'[1]Dir. Disp_Médicos'!$A$7:$BD$43,I$11,0)</f>
        <v>Dirección de Dispositivos Médicos y Otras Tecnologías</v>
      </c>
      <c r="J139" s="66" t="str">
        <f>+VLOOKUP($D139,'[1]Dir. Disp_Médicos'!$A$7:$BD$43,J$11,0)</f>
        <v>Realizar Visita de verificación de requerimientos a bancos de tejidos y medula osea,  Bancos de semen, óvulos y embriones -.</v>
      </c>
      <c r="K139" s="66" t="str">
        <f>+VLOOKUP($D139,'[1]Dir. Disp_Médicos'!$A$7:$BD$43,K$11,0)</f>
        <v>Verificar que los  requerimiento a los bancos de tejidos y medula osea, Bancos de Semen, óvulos y embriones, cumplan con los requisitos  tecnicos, legales y cientificos establecidos.</v>
      </c>
      <c r="L139" s="67">
        <f>+VLOOKUP($D139,'[1]Dir. Disp_Médicos'!$A$7:$BD$43,L$11,0)</f>
        <v>1</v>
      </c>
      <c r="M139" s="67">
        <f>+VLOOKUP($D139,'[1]Dir. Disp_Médicos'!$A$7:$BD$43,M$11,0)</f>
        <v>1</v>
      </c>
      <c r="N139" s="58">
        <f>+VLOOKUP($D139,'[1]Dir. Disp_Médicos'!$A$7:$BD$43,N$11,0)</f>
        <v>1</v>
      </c>
      <c r="O139" s="56" t="str">
        <f>+VLOOKUP($D139,'[1]Análisis Dir. Disp_Médicos'!$A$7:$BD$43,O$11,0)</f>
        <v>1. Durante el primer trimestre del año 2022 No realizaron visitas de verificacion de requerimientos a Bancos de Tejidos y Bancos de Gametos, se espera que con la realizacion de las visitas de certificacion e IVC en el segundo y tercer trimestre del año se de cumplimiento a la meta proyectada para 2022.
2. No se tuvieron dificultades
3. No se plantea ningún plan de acción</v>
      </c>
      <c r="P139" s="56" t="str">
        <f>+VLOOKUP($D139,'[1]Análisis Dir. Disp_Médicos'!$A$7:$BD$43,P$11,0)</f>
        <v>1. Durante el segundo trimestre del año 2022 No realizaron visitas de verificacion de requerimientos se espera que en el segundo semestre del año dar cumplimiento a la meta proyectada.
2. No se tuvieron dificultades
3. No se plantea ningún plan de acción</v>
      </c>
      <c r="Q139" s="56" t="str">
        <f>+VLOOKUP($D139,'[1]Análisis Dir. Disp_Médicos'!$A$7:$BD$43,Q$11,0)</f>
        <v>1. Durante el Tercer Trimestre del año 2022 Se realizó una (1)  visita de verificación de requerimientos al Banco de gametos INVIGEN-VITA que se ubica en la ciudad de Bogotá. dando cumplimiento a la meta anual establecida para el año 2022 en un 100%
2. No se tuvieron dificultades
3. No se plantea ningún plan de acción</v>
      </c>
      <c r="R139" s="56" t="str">
        <f>+VLOOKUP($D139,'[1]Análisis Dir. Disp_Médicos'!$A$7:$BD$43,R$11,0)</f>
        <v>1. Durante el 4 trimestre del año no se realizaron visitas de verificacion de Requerimientos, la meta proyectada para la vigencia, se cumplio en el tercer trimestre del año 2022.
2. No se presentaron problemas
3. No aplica.</v>
      </c>
    </row>
    <row r="140" spans="1:18" s="57" customFormat="1" ht="23.25" customHeight="1" x14ac:dyDescent="0.2">
      <c r="A140" s="47" t="str">
        <f>+VLOOKUP($D140,'[1]Dir. Disp_Médicos'!$A$6:$BC$43,A$11,0)</f>
        <v>DD22</v>
      </c>
      <c r="B140" s="48" t="str">
        <f t="shared" si="2"/>
        <v>1</v>
      </c>
      <c r="C140" s="48" t="str">
        <f t="shared" si="3"/>
        <v>1</v>
      </c>
      <c r="D140" s="60" t="s">
        <v>154</v>
      </c>
      <c r="E140" s="50" t="str">
        <f>+VLOOKUP($D140,'[1]POA-2022'!$B$9:$E$247,2,0)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0" s="49" t="str">
        <f>+VLOOKUP($D140,'[1]POA-2022'!$B$9:$E$247,3,0)</f>
        <v>Estatus Sanitario</v>
      </c>
      <c r="G140" s="50" t="str">
        <f>+VLOOKUP($D140,'[1]POA-2022'!$B$9:$E$247,4,0)</f>
        <v>1 Fortalecer  la inspección, vigilancia y control de los productos competencia del Invima</v>
      </c>
      <c r="H140" s="69" t="str">
        <f>+VLOOKUP($D140,'[1]Dir. Disp_Médicos'!$A$7:$BD$43,H$11,0)</f>
        <v>1. Fortalecimiento de IVC de los Productos Competencia del Invima</v>
      </c>
      <c r="I140" s="66" t="str">
        <f>+VLOOKUP($D140,'[1]Dir. Disp_Médicos'!$A$7:$BD$43,I$11,0)</f>
        <v>Dirección de Dispositivos Médicos y Otras Tecnologías</v>
      </c>
      <c r="J140" s="66" t="str">
        <f>+VLOOKUP($D140,'[1]Dir. Disp_Médicos'!$A$7:$BD$43,J$11,0)</f>
        <v>Realizar Visita de verificación a centros de almacenamiento temporal de los bancos de tejidos</v>
      </c>
      <c r="K140" s="66" t="str">
        <f>+VLOOKUP($D140,'[1]Dir. Disp_Médicos'!$A$7:$BD$43,K$11,0)</f>
        <v>Verificar que los  requerimientos a los centros de almacenamientos, cumplan con los requisitos  tecnicos, legales y cientificos establecidos.</v>
      </c>
      <c r="L140" s="67">
        <f>+VLOOKUP($D140,'[1]Dir. Disp_Médicos'!$A$7:$BD$43,L$11,0)</f>
        <v>4</v>
      </c>
      <c r="M140" s="67">
        <f>+VLOOKUP($D140,'[1]Dir. Disp_Médicos'!$A$7:$BD$43,M$11,0)</f>
        <v>4</v>
      </c>
      <c r="N140" s="58">
        <f>+VLOOKUP($D140,'[1]Dir. Disp_Médicos'!$A$7:$BD$43,N$11,0)</f>
        <v>1</v>
      </c>
      <c r="O140" s="56" t="str">
        <f>+VLOOKUP($D140,'[1]Análisis Dir. Disp_Médicos'!$A$7:$BD$43,O$11,0)</f>
        <v>1. Durante el primer trimestre del año 2022 se realizaron 3 visitas vericacion de Centros de Almacenamiento Temporal a Bancos de Tejidos distribuidas asi: 1 Centro de Almacenamiento Temporal a Bancornea ubicado en la cuidad de manizales y 2 Centros de Almaceamiento Temporal del Banco COSME &amp; DAMIAN, uno ubicado en la cuidad de Bogota y otro en la ciudad de cali,  con la ejecucion de estas tres visitas en el primer trimestre del año se logra un avance del 75% de la meta proyectada para el año 2022.
2. No se tuvieron dificultades
3. No se plantea ningún plan de acción</v>
      </c>
      <c r="P140" s="56" t="str">
        <f>+VLOOKUP($D140,'[1]Análisis Dir. Disp_Médicos'!$A$7:$BD$43,P$11,0)</f>
        <v>1.Durante el segundo trimestre del año 2022 No realizaron visitas de Verificación a Centros de Almacenamiento Temporal, se espera en el tercer trimestre dar cumplimiento al 100% de la meta proyectada.
2. No se tuvieron dificultades
3. No se plantea ningún plan de acción</v>
      </c>
      <c r="Q140" s="56" t="str">
        <f>+VLOOKUP($D140,'[1]Análisis Dir. Disp_Médicos'!$A$7:$BD$43,Q$11,0)</f>
        <v>1. Durante el Tercer  trimestre del año 2022 No se  realizaron visitas de Verificación a centros de almacenamiento Temporal. se espera que en el cuarto trimestre del año se pueda  dar cumplimiento a la meta proyectada.
2. No se tuvieron dificultades
3. No se plantea ningún plan de acción</v>
      </c>
      <c r="R140" s="56" t="str">
        <f>+VLOOKUP($D140,'[1]Análisis Dir. Disp_Médicos'!$A$7:$BD$43,R$11,0)</f>
        <v>1. Durante el 4 trimestre del año 2022 se realizo un visita de verificacion de Centro de Almacenamiento Temporal, al establecimiento Bantejido, ubicado en la cuidad de Florencia, visita que se realizo de manera presencial, el 4 trimestre aporto el 25% en la meta proyectada para el año 2022, al finalizar el año 2022 se aprecia que se dio cumplimiento al 100% de la meta establecidad para la respectiva vigencia.</v>
      </c>
    </row>
    <row r="141" spans="1:18" s="57" customFormat="1" ht="23.25" customHeight="1" x14ac:dyDescent="0.2">
      <c r="A141" s="47" t="str">
        <f>+VLOOKUP($D141,'[1]Dir. Disp_Médicos'!$A$6:$BC$43,A$11,0)</f>
        <v>DD23</v>
      </c>
      <c r="B141" s="48" t="str">
        <f t="shared" si="2"/>
        <v>1</v>
      </c>
      <c r="C141" s="48" t="str">
        <f t="shared" si="3"/>
        <v>1</v>
      </c>
      <c r="D141" s="60" t="s">
        <v>155</v>
      </c>
      <c r="E141" s="50" t="str">
        <f>+VLOOKUP($D141,'[1]POA-2022'!$B$9:$E$247,2,0)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1" s="49" t="str">
        <f>+VLOOKUP($D141,'[1]POA-2022'!$B$9:$E$247,3,0)</f>
        <v>Estatus Sanitario</v>
      </c>
      <c r="G141" s="50" t="str">
        <f>+VLOOKUP($D141,'[1]POA-2022'!$B$9:$E$247,4,0)</f>
        <v>1 Fortalecer  la inspección, vigilancia y control de los productos competencia del Invima</v>
      </c>
      <c r="H141" s="69" t="str">
        <f>+VLOOKUP($D141,'[1]Dir. Disp_Médicos'!$A$7:$BD$43,H$11,0)</f>
        <v>1. Fortalecimiento de IVC de los Productos Competencia del Invima</v>
      </c>
      <c r="I141" s="66" t="str">
        <f>+VLOOKUP($D141,'[1]Dir. Disp_Médicos'!$A$7:$BD$43,I$11,0)</f>
        <v>Dirección de Dispositivos Médicos y Otras Tecnologías</v>
      </c>
      <c r="J141" s="66" t="str">
        <f>+VLOOKUP($D141,'[1]Dir. Disp_Médicos'!$A$7:$BD$43,J$11,0)</f>
        <v xml:space="preserve">Realizar Inspección, Vigilancia y Control a establecimientos de competencia de la Dirección Bancos de Tejido y Medula Osea, Bancos de Medicina Reproductiva </v>
      </c>
      <c r="K141" s="66" t="str">
        <f>+VLOOKUP($D141,'[1]Dir. Disp_Médicos'!$A$7:$BD$43,K$11,0)</f>
        <v>Vigilar que los establecimientos certificados mantengan las condiciones con las que fueron certificados y evidenciar las desviaciones de los mismos que impliquen la toma de medidas de control</v>
      </c>
      <c r="L141" s="67">
        <f>+VLOOKUP($D141,'[1]Dir. Disp_Médicos'!$A$7:$BD$43,L$11,0)</f>
        <v>52</v>
      </c>
      <c r="M141" s="67">
        <f>+VLOOKUP($D141,'[1]Dir. Disp_Médicos'!$A$7:$BD$43,M$11,0)</f>
        <v>52</v>
      </c>
      <c r="N141" s="58">
        <f>+VLOOKUP($D141,'[1]Dir. Disp_Médicos'!$A$7:$BD$43,N$11,0)</f>
        <v>1</v>
      </c>
      <c r="O141" s="56" t="str">
        <f>+VLOOKUP($D141,'[1]Análisis Dir. Disp_Médicos'!$A$7:$BD$43,O$11,0)</f>
        <v>1. Durante el primer trimestre del año 2022 se realizaron 15 visitas de IVC a Bancos de Gametos aportando un 36% a la meta proyectada para el año 2022, es de resaltar que las visitas se han ejecutado de acuerdo con las indicaciones del respectivo procedimiento y guias de IVC para Bancos de Gametos y Tejidos    
2. No se tuvieron dificultades
3. No se plantea ningún plan de acción</v>
      </c>
      <c r="P141" s="56" t="str">
        <f>+VLOOKUP($D141,'[1]Análisis Dir. Disp_Médicos'!$A$7:$BD$43,P$11,0)</f>
        <v>1. Durante el segundo trimestre del año 2022 se realizaron un total de 17 visitas de IVC, de las cuales 8 se ejecutaron  a Bancos de Gametos y 9 se ejecutaron a Bancos de tejidos, dando cumplimiento a la meta anual establecida para el año 2022 en un 76%. Es de resaltar que las visitas se han ejecutado de acuerdo con las indicaciones del respectivo procedimiento y guias de IVC para Bancos de Gametos y Tejidos    
2. No se tuvieron dificultades
3. No se plantea ningún plan de acción</v>
      </c>
      <c r="Q141" s="56" t="str">
        <f>+VLOOKUP($D141,'[1]Análisis Dir. Disp_Médicos'!$A$7:$BD$43,Q$11,0)</f>
        <v>1. Durante el Tercer trimestre del año 2022 se realizaron un total de 9 visitas de IVC, de las cuales 5 se ejecutaron  a Bancos de Gametos y 4 se ejecutaron a Bancos de tejidos, dando cumplimiento a la meta anual establecida para el año 2022 en un 98%. Es de resaltar que las visitas se han ejecutado de acuerdo con las indicaciones del respectivo procedimiento y guias de IVC para Bancos de Gametos y Tejidos    
2. No se tuvieron dificultades
3. No se plantea ningún plan de acción</v>
      </c>
      <c r="R141" s="56" t="str">
        <f>+VLOOKUP($D141,'[1]Análisis Dir. Disp_Médicos'!$A$7:$BD$43,R$11,0)</f>
        <v>Durante el cuarto trimestre del año 2022, se ejecutaron un total de 11 Visitas de Inspeccion, Vigilancia y Control, de las cuales 8 se realizaron a Bancos de Gametos y Embriones y 3 a Bancos de Tejidos, de las 11 visitas realizadas, 3 se realizaron a nivel nacional y las restantes 8 se realzaron en bogota o bajo modalidad virtual, las 11 visitas ejecutadas aportaron el 21% a la meta proyectada para el año 2022, al finalizar el año 2022 se aprecia que se dio cumplimiento al 100% de la meta proyectada.
2. No se presentaron problemas
3. No aplica</v>
      </c>
    </row>
    <row r="142" spans="1:18" s="57" customFormat="1" ht="23.25" customHeight="1" x14ac:dyDescent="0.2">
      <c r="A142" s="47" t="str">
        <f>+VLOOKUP($D142,'[1]Dir. Disp_Médicos'!$A$6:$BC$43,A$11,0)</f>
        <v>DD24</v>
      </c>
      <c r="B142" s="48" t="str">
        <f t="shared" si="2"/>
        <v>1</v>
      </c>
      <c r="C142" s="48" t="str">
        <f t="shared" si="3"/>
        <v>1</v>
      </c>
      <c r="D142" s="60" t="s">
        <v>156</v>
      </c>
      <c r="E142" s="50" t="str">
        <f>+VLOOKUP($D142,'[1]POA-2022'!$B$9:$E$247,2,0)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2" s="49" t="str">
        <f>+VLOOKUP($D142,'[1]POA-2022'!$B$9:$E$247,3,0)</f>
        <v>Estatus Sanitario</v>
      </c>
      <c r="G142" s="50" t="str">
        <f>+VLOOKUP($D142,'[1]POA-2022'!$B$9:$E$247,4,0)</f>
        <v>4 Mejorar  el desarrollo y mantenimiento de la seguridad sanitaria del país</v>
      </c>
      <c r="H142" s="69" t="str">
        <f>+VLOOKUP($D142,'[1]Dir. Disp_Médicos'!$A$7:$BD$43,H$11,0)</f>
        <v>1. Fortalecimiento de IVC de los Productos Competencia del Invima</v>
      </c>
      <c r="I142" s="66" t="str">
        <f>+VLOOKUP($D142,'[1]Dir. Disp_Médicos'!$A$7:$BD$43,I$11,0)</f>
        <v>Dirección de Dispositivos Médicos y Otras Tecnologías</v>
      </c>
      <c r="J142" s="66" t="str">
        <f>+VLOOKUP($D142,'[1]Dir. Disp_Médicos'!$A$7:$BD$43,J$11,0)</f>
        <v>Realizar tramites de registro sanitario-NS-NSO- nuevos, reconocimientos y renovaciones</v>
      </c>
      <c r="K142" s="66" t="str">
        <f>+VLOOKUP($D142,'[1]Dir. Disp_Médicos'!$A$7:$BD$43,K$11,0)</f>
        <v xml:space="preserve">Realizar la evaluación de eficacia referencia y la aprobación sanitaria, para la introducción de una tecnología médica al país, a través de la expedición de registros sanitarios y trámites asociados, </v>
      </c>
      <c r="L142" s="67">
        <f>+VLOOKUP($D142,'[1]Dir. Disp_Médicos'!$A$7:$BD$43,L$11,0)</f>
        <v>1973</v>
      </c>
      <c r="M142" s="67">
        <f>+VLOOKUP($D142,'[1]Dir. Disp_Médicos'!$A$7:$BD$43,M$11,0)</f>
        <v>1960</v>
      </c>
      <c r="N142" s="58">
        <f>+VLOOKUP($D142,'[1]Dir. Disp_Médicos'!$A$7:$BD$43,N$11,0)</f>
        <v>0.99341104916371004</v>
      </c>
      <c r="O142" s="56" t="str">
        <f>+VLOOKUP($D142,'[1]Análisis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2" s="56" t="str">
        <f>+VLOOKUP($D142,'[1]Análisis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2" s="56" t="str">
        <f>+VLOOKUP($D142,'[1]Análisis Dir. Disp_Médicos'!$A$7:$BD$43,Q$11,0)</f>
        <v xml:space="preserve">1.Durante el tercer trimestre del año, se trabajó con las herramientas de oficce one drive, share point, carpeta compartida y aplicativo de registros sanitarios, mediante la cual se gestionaron 851 actos admisnitrativos, alcanzando el 89% de cumplimiento de la meta anual correspondiente a 1760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en la expedicion de los actos adminsitrativos 
</v>
      </c>
      <c r="R142" s="56" t="str">
        <f>+VLOOKUP($D142,'[1]Análisis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200 actos administrativos previos, donde al final del periodo se alcanzo 1960 actos administrativos en el año 2022 arrojando un cumplimiento segun la meta esperada para la vigencia del presente año de un total del 99.34% de cumplimiento.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registros sanitarios nuevos.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e imprimir con el fin de gestionar en el menor tiempo posible la expedicion de los actos adminsitrativos 
Radicados de nuevos automaticoss
1.Durante el Cuarto trimestre del año, se identificaron los radicados de tramites de registro sanitarios nuevos automaticos, por cuento apartir del mes de febrero  del presente año  la diercion asumio esta nueva actividad  que antes no realizaba. No obstante, apartir del mes de noviembre se reporta dicha actividad dentro del POA, para el cuarto trimestre se gestionaron  216 actos administrativos  automaticos, donde al final del periodo se cumplio una meta del 43.20%.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registros sanitarios nuevos. 
3.Para este periodo se continuo con la priorizacion y los seguimientoz desde la coordinacion del grupo, verificando los avances semanalmente  para poder identificar las dificultades y generar los ajustes en cada plan.  
3.1. Para el trimestre se continuo  realizando los controles de seguimiento en los pasos de completar, impresión  y firma, con el fin de gestionar en el menor tiempo posible en la expedicion de los actos adminsitrativos </v>
      </c>
    </row>
    <row r="143" spans="1:18" s="57" customFormat="1" ht="23.25" customHeight="1" x14ac:dyDescent="0.2">
      <c r="A143" s="47" t="str">
        <f>+VLOOKUP($D143,'[1]Dir. Disp_Médicos'!$A$6:$BC$43,A$11,0)</f>
        <v>DD25</v>
      </c>
      <c r="B143" s="48" t="str">
        <f t="shared" ref="B143:B209" si="4">+MID(E143,1,1)</f>
        <v>1</v>
      </c>
      <c r="C143" s="48" t="str">
        <f t="shared" ref="C143:C209" si="5">+MID(H143,1,1)</f>
        <v>1</v>
      </c>
      <c r="D143" s="60" t="s">
        <v>157</v>
      </c>
      <c r="E143" s="50" t="str">
        <f>+VLOOKUP($D143,'[1]POA-2022'!$B$9:$E$247,2,0)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3" s="49" t="str">
        <f>+VLOOKUP($D143,'[1]POA-2022'!$B$9:$E$247,3,0)</f>
        <v>Estatus Sanitario</v>
      </c>
      <c r="G143" s="50" t="str">
        <f>+VLOOKUP($D143,'[1]POA-2022'!$B$9:$E$247,4,0)</f>
        <v>4 Mejorar  el desarrollo y mantenimiento de la seguridad sanitaria del país</v>
      </c>
      <c r="H143" s="69" t="str">
        <f>+VLOOKUP($D143,'[1]Dir. Disp_Médicos'!$A$7:$BD$43,H$11,0)</f>
        <v>1. Fortalecimiento de IVC de los Productos Competencia del Invima</v>
      </c>
      <c r="I143" s="66" t="str">
        <f>+VLOOKUP($D143,'[1]Dir. Disp_Médicos'!$A$7:$BD$43,I$11,0)</f>
        <v>Dirección de Dispositivos Médicos y Otras Tecnologías</v>
      </c>
      <c r="J143" s="66" t="str">
        <f>+VLOOKUP($D143,'[1]Dir. Disp_Médicos'!$A$7:$BD$43,J$11,0)</f>
        <v>Realizar tramites de registro sanitario-NS-NSO- nuevos, reconocimientos y renovaciones</v>
      </c>
      <c r="K143" s="66" t="str">
        <f>+VLOOKUP($D143,'[1]Dir. Disp_Médicos'!$A$7:$BD$43,K$11,0)</f>
        <v xml:space="preserve">Realizar la evaluación de eficacia referencia y la aprobación sanitaria, para la introducción de una tecnología médica al país, a través de la expedición de registros sanitarios y trámites asociados, </v>
      </c>
      <c r="L143" s="67">
        <f>+VLOOKUP($D143,'[1]Dir. Disp_Médicos'!$A$7:$BD$43,L$11,0)</f>
        <v>431</v>
      </c>
      <c r="M143" s="67">
        <f>+VLOOKUP($D143,'[1]Dir. Disp_Médicos'!$A$7:$BD$43,M$11,0)</f>
        <v>431</v>
      </c>
      <c r="N143" s="58">
        <f>+VLOOKUP($D143,'[1]Dir. Disp_Médicos'!$A$7:$BD$43,N$11,0)</f>
        <v>1</v>
      </c>
      <c r="O143" s="56" t="str">
        <f>+VLOOKUP($D143,'[1]Análisis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3" s="56" t="str">
        <f>+VLOOKUP($D143,'[1]Análisis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3" s="56" t="str">
        <f>+VLOOKUP($D143,'[1]Análisis Dir. Disp_Médicos'!$A$7:$BD$43,Q$11,0)</f>
        <v xml:space="preserve">1.Durante el tercer trimestre del año, se trabajó con las herramientas de oficce one drive, share point, carpeta compartida y aplicativo de registros sanitarios, mediante la cual se gestionaron 190 actos admisnitrativos, alcanzando el 84% de cumplimiento de la meta anual correspondiente a 360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semanal de los pasos de complementar e imprimir con el fin de gestionar en el menor tiempo posible la expedicion de los actos adminsitrativos </v>
      </c>
      <c r="R143" s="56" t="str">
        <f>+VLOOKUP($D143,'[1]Análisis Dir. Disp_Médicos'!$A$7:$BD$43,R$11,0)</f>
        <v xml:space="preserve">Radicados de renovacion previos 
1.Durante el Cuarto trimestre del año, se continuo trabajando con las herramientas de oficce one drive, share point, carpeta compartida y aplicativo de registros sanitarios, mediante la cual se gestionaron en el trimestre 71 actos administrativos previos, donde al final del periodo se alcanzo 431 actos administrativos en el año 2022 arrojando un cumplimiento segun la meta esperada para la vigencia de un total de el 100% de cumplimiento.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renovaciones previas. 
3.Para este periodo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complementar, imprimir y firma, con el fin de gestionar en el menor tiempo posible la expedición de los actos adminsitrativos. 
Radicados de renovacion  automaticoss
1.Durante el Cuarto trimestre del año, se identificaron los radicados de tramites de renovaciones automaticas , por cuento apartir del mes de febrero  del presente año  la diercion asumio esta nueva actividad  que antes no realizaba. No obstante, apartir del mes de noviembre se reporta dicha actividad dentro del POA, para el cuarto trimestre se gestionaron  12 actos administrativos de renovación automaticas, donde al final del periodo se cumplio una meta del 6 %.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renovacioens automaticas. 
3.para este periodo se continuo con la priorizacion y los seguimientoz desde la coordinacion del grupo, verificando los avances semanalmente  para poder identificar las dificultades y generar los ajustes en cada plan. . 
3.1. para el trimestre se continuo  realizando los controles de seguimiento en los pasos de completar, impresión y firma, con el fin de gestionar en el menor tiempo posible la expedicion de los actos adminsitrativos. </v>
      </c>
    </row>
    <row r="144" spans="1:18" s="57" customFormat="1" ht="23.25" customHeight="1" x14ac:dyDescent="0.2">
      <c r="A144" s="47" t="str">
        <f>+VLOOKUP($D144,'[1]Dir. Disp_Médicos'!$A$6:$BC$43,A$11,0)</f>
        <v>DD26</v>
      </c>
      <c r="B144" s="48" t="str">
        <f t="shared" si="4"/>
        <v>1</v>
      </c>
      <c r="C144" s="48" t="str">
        <f t="shared" si="5"/>
        <v>1</v>
      </c>
      <c r="D144" s="60" t="s">
        <v>158</v>
      </c>
      <c r="E144" s="50" t="str">
        <f>+VLOOKUP($D144,'[1]POA-2022'!$B$9:$E$247,2,0)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4" s="49" t="str">
        <f>+VLOOKUP($D144,'[1]POA-2022'!$B$9:$E$247,3,0)</f>
        <v>Estatus Sanitario</v>
      </c>
      <c r="G144" s="50" t="str">
        <f>+VLOOKUP($D144,'[1]POA-2022'!$B$9:$E$247,4,0)</f>
        <v>4 Mejorar  el desarrollo y mantenimiento de la seguridad sanitaria del país</v>
      </c>
      <c r="H144" s="69" t="str">
        <f>+VLOOKUP($D144,'[1]Dir. Disp_Médicos'!$A$7:$BD$43,H$11,0)</f>
        <v>1. Fortalecimiento de IVC de los Productos Competencia del Invima</v>
      </c>
      <c r="I144" s="66" t="str">
        <f>+VLOOKUP($D144,'[1]Dir. Disp_Médicos'!$A$7:$BD$43,I$11,0)</f>
        <v>Dirección de Dispositivos Médicos y Otras Tecnologías</v>
      </c>
      <c r="J144" s="66" t="str">
        <f>+VLOOKUP($D144,'[1]Dir. Disp_Médicos'!$A$7:$BD$43,J$11,0)</f>
        <v>Realizar tramites asociados a registro sanitario-NS-NSO-(Modificaciones, cambios, certificaciones RS y autorizaciones)</v>
      </c>
      <c r="K144" s="66" t="str">
        <f>+VLOOKUP($D144,'[1]Dir. Disp_Médicos'!$A$7:$BD$43,K$11,0)</f>
        <v xml:space="preserve">Realizar la evaluación de eficacia referencia y la aprobación sanitaria, para la introducción de una tecnología médica al país, a través de la expedición de registros sanitarios y trámites asociados, </v>
      </c>
      <c r="L144" s="67">
        <f>+VLOOKUP($D144,'[1]Dir. Disp_Médicos'!$A$7:$BD$43,L$11,0)</f>
        <v>1574</v>
      </c>
      <c r="M144" s="67">
        <f>+VLOOKUP($D144,'[1]Dir. Disp_Médicos'!$A$7:$BD$43,M$11,0)</f>
        <v>1572</v>
      </c>
      <c r="N144" s="58">
        <f>+VLOOKUP($D144,'[1]Dir. Disp_Médicos'!$A$7:$BD$43,N$11,0)</f>
        <v>0.99872935196950441</v>
      </c>
      <c r="O144" s="56" t="str">
        <f>+VLOOKUP($D144,'[1]Análisis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4" s="56" t="str">
        <f>+VLOOKUP($D144,'[1]Análisis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4" s="56" t="str">
        <f>+VLOOKUP($D144,'[1]Análisis Dir. Disp_Médicos'!$A$7:$BD$43,Q$11,0)</f>
        <v xml:space="preserve">1.Durante el tercer trimestre del año, se trabajó con las herramientas de oficce one drive, share point, carpeta compartida y aplicativo de registros sanitarios, mediante la cual se gestionaron 800 actos admisnitrativos, alcanzando el 75% de cumplimiento de la meta anual correspondiente a 1179 actos administrativos.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adminsitrativos 
</v>
      </c>
      <c r="R144" s="56" t="str">
        <f>+VLOOKUP($D144,'[1]Análisis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393 actos administrativos, donde al final del periodo se gestionaron 1572 actos administrativos en el año, arrojando un cumplimiento de la meta  del 99.87%.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asociados.  
3.para este periodo se continuo con la priorizacion y los  seguimientos desde la coordinacion del grupo, verificando los avances semanalmente  para poder identificar las dificultades y generar los ajustes en cada plan. . 
3.1. para el trimestre se continuo  realizando los controles de seguimiento en los pasos de complementar, impresión y firma, con el fin de gestionar en el menor tiempo posible en la expedición de los actos administrativos. 
</v>
      </c>
    </row>
    <row r="145" spans="1:18" s="57" customFormat="1" ht="23.25" customHeight="1" x14ac:dyDescent="0.2">
      <c r="A145" s="47" t="str">
        <f>+VLOOKUP($D145,'[1]Dir. Disp_Médicos'!$A$6:$BC$43,A$11,0)</f>
        <v>DD27</v>
      </c>
      <c r="B145" s="48" t="str">
        <f t="shared" si="4"/>
        <v>1</v>
      </c>
      <c r="C145" s="48" t="str">
        <f t="shared" si="5"/>
        <v>1</v>
      </c>
      <c r="D145" s="60" t="s">
        <v>159</v>
      </c>
      <c r="E145" s="50" t="str">
        <f>+VLOOKUP($D145,'[1]POA-2022'!$B$9:$E$247,2,0)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5" s="49" t="str">
        <f>+VLOOKUP($D145,'[1]POA-2022'!$B$9:$E$247,3,0)</f>
        <v>Estatus Sanitario</v>
      </c>
      <c r="G145" s="50" t="str">
        <f>+VLOOKUP($D145,'[1]POA-2022'!$B$9:$E$247,4,0)</f>
        <v>4 Mejorar  el desarrollo y mantenimiento de la seguridad sanitaria del país</v>
      </c>
      <c r="H145" s="69" t="str">
        <f>+VLOOKUP($D145,'[1]Dir. Disp_Médicos'!$A$7:$BD$43,H$11,0)</f>
        <v>1. Fortalecimiento de IVC de los Productos Competencia del Invima</v>
      </c>
      <c r="I145" s="66" t="str">
        <f>+VLOOKUP($D145,'[1]Dir. Disp_Médicos'!$A$7:$BD$43,I$11,0)</f>
        <v>Dirección de Dispositivos Médicos y Otras Tecnologías</v>
      </c>
      <c r="J145" s="66" t="str">
        <f>+VLOOKUP($D145,'[1]Dir. Disp_Médicos'!$A$7:$BD$43,J$11,0)</f>
        <v>Realizar tramites de control posterior asociados a registro sanitario automáticos</v>
      </c>
      <c r="K145" s="66" t="str">
        <f>+VLOOKUP($D145,'[1]Dir. Disp_Médicos'!$A$7:$BD$43,K$11,0)</f>
        <v xml:space="preserve">Realizar la evaluación de eficacia referencia y la aprobación sanitaria, para la introducción de una tecnología médica al país, a través de la expedición de registros sanitarios y trámites asociados, </v>
      </c>
      <c r="L145" s="67">
        <f>+VLOOKUP($D145,'[1]Dir. Disp_Médicos'!$A$7:$BD$43,L$11,0)</f>
        <v>3953</v>
      </c>
      <c r="M145" s="67">
        <f>+VLOOKUP($D145,'[1]Dir. Disp_Médicos'!$A$7:$BD$43,M$11,0)</f>
        <v>3953</v>
      </c>
      <c r="N145" s="58">
        <f>+VLOOKUP($D145,'[1]Dir. Disp_Médicos'!$A$7:$BD$43,N$11,0)</f>
        <v>1</v>
      </c>
      <c r="O145" s="56" t="str">
        <f>+VLOOKUP($D145,'[1]Análisis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5" s="56" t="str">
        <f>+VLOOKUP($D145,'[1]Análisis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5" s="56" t="str">
        <f>+VLOOKUP($D145,'[1]Análisis Dir. Disp_Médicos'!$A$7:$BD$43,Q$11,0)</f>
        <v>1.Durante el tercer trimestre del año, se trabajó con las herramientas de oficce one drive, share point, carpeta compartida y aplicativo de registros sanitarios, mediante la cual se gestionaron 2336 controles posteriores , alcanzando el 116% de cumplimiento de la meta anual correspondiente a 2410 controles posteriores. logrando una depuracion de tramites de los años 2015-2016-2017-2018 que fueron enviados a archivo y adicionalmente se cerraron pasos con registros sanitarios en estado de vencido, cancelado y con perdida de fuerza ejecutoria.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de 30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actos adminsitrativos.
1.Durante el tercer trimestre del año, se trabajó con las herramientas de gestion de oficce one drive, share point, carpeta compartida y aplicativo de registros sanitarios donde se gestionaron actos admisnitrativos,oficios y autos de requerimentos, mientras la oficina de tecnologias reestablece en su totalidad las herramienta de sesuite,alcanzando el 116% de cumplimiento de la meta anual correspondiente a 2410 tramites enviados a archivo situacion que se presento por que al momneto del primer ciber ataque se comenzo a estudiar controel sposteriores los cuales se gestioanron en el trimestre y aumento la gestion de este grupo de tramiets de control posterior,
2.durante el triimestre se presento  en el mes de octubre de 2022,  falla enel acceso y manupulacion del aplciativos de registros sanitarios, y se suite; Presentando dificultades en la visualizacion de los soportes de los radicados en la plataforma de sesuite  tanto digitales, como fisicos, donde se continuo con lrl cargue  provisionales desde a misional para poder  consultar  en el one drive, sharepoint, carpeta compartida  para que los profesionales pudieran estudiar los tramites en el menor tiempo posible. de igualmanera no se pudieron generar actos administrativos en el mes de octubre por la falla tecnologica, a la fecha de corte de este reporte se encuentra la oficina de tecnoclogias realizando el cargue de documentos electronicos de las vigencias 2022 hacia atras ,  para poder avanzar con los estudios tecnicso y legales. Posteriormente, se realizo la aperturas de los trámites totalmente obedeciendo a las instrucciones de la direccion general priorizando los trámites automaticos y previos por parte de la  OAC para la asignación del radicado,  elaborando planes de trabajo de acuerdo a los tramites hábilitados  y su priorización con ocación a la emergencia sanitaria.
3.Actualmente se tiene establecido un plan de choque y seguimiento desde la direccion general donde se verifican los avances semanlamaente  para poder identificar las dificultades y generar los ajustes en cada plan
4. para el trimestre se impementaron controeles de seguimiento en los pasos de complementar e imprimir con el fin de actuar en el menor tiempo posible ne la evacuacion de los actos adminsitrativos para el proxmo trimenstre de esta mansera recuperar el tiempo perdido, En la parte de los controles posteriores la DDMOT se incluyen de manera cronologica de acuerdo ala digitalizacion ya se a en el sahare point , con el fin de evaluar y enviar a archivo de manera masiva en cada uno de los planes de trabajo</v>
      </c>
      <c r="R145" s="56" t="str">
        <f>+VLOOKUP($D145,'[1]Análisis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1543 radicados enviados a archivo, que cumplian con la normatividad sanitaria vigente. Donde se gestionaron 3953 radicados cerrados en el año, arrojando un cumplimiento del 189%. Cabe destacar que se gestionaron mas tramites de los indicados en la meta, por cuanto en el primer ciber atraque se evaluaron este tipo de tramite ya que se contaba con el acceso a la informacion del los años 2020-2021-2022, en el share pont de registros sanaitarios, y que fue compartido a cada uno de los profesionales donde se avanzo considerablemente.   
2.2..Durante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controles posteriores.  
3.para este periodo se continuo con la priorizacion y las solicitudes de cargue de informacion por parte de archivo de gestion. 
3.1. para el trimestre se continuo  realizando los controles de seguimiento en los pasos de levantamiento de suspension y envios de oficio de cierre de proceso (envio a archivo).  </v>
      </c>
    </row>
    <row r="146" spans="1:18" s="57" customFormat="1" ht="23.25" customHeight="1" x14ac:dyDescent="0.2">
      <c r="A146" s="47" t="str">
        <f>+VLOOKUP($D146,'[1]Dir. Disp_Médicos'!$A$6:$BC$43,A$11,0)</f>
        <v>DD28</v>
      </c>
      <c r="B146" s="48" t="str">
        <f t="shared" si="4"/>
        <v>1</v>
      </c>
      <c r="C146" s="48" t="str">
        <f t="shared" si="5"/>
        <v>1</v>
      </c>
      <c r="D146" s="60" t="s">
        <v>160</v>
      </c>
      <c r="E146" s="50" t="str">
        <f>+VLOOKUP($D146,'[1]POA-2022'!$B$9:$E$247,2,0)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6" s="49" t="str">
        <f>+VLOOKUP($D146,'[1]POA-2022'!$B$9:$E$247,3,0)</f>
        <v>Estatus Sanitario</v>
      </c>
      <c r="G146" s="50" t="str">
        <f>+VLOOKUP($D146,'[1]POA-2022'!$B$9:$E$247,4,0)</f>
        <v>4 Mejorar  el desarrollo y mantenimiento de la seguridad sanitaria del país</v>
      </c>
      <c r="H146" s="69" t="str">
        <f>+VLOOKUP($D146,'[1]Dir. Disp_Médicos'!$A$7:$BD$43,H$11,0)</f>
        <v>1. Fortalecimiento de IVC de los Productos Competencia del Invima</v>
      </c>
      <c r="I146" s="66" t="str">
        <f>+VLOOKUP($D146,'[1]Dir. Disp_Médicos'!$A$7:$BD$43,I$11,0)</f>
        <v>Dirección de Dispositivos Médicos y Otras Tecnologías</v>
      </c>
      <c r="J146" s="66" t="str">
        <f>+VLOOKUP($D146,'[1]Dir. Disp_Médicos'!$A$7:$BD$43,J$11,0)</f>
        <v>Realizar tramites de modificaciones automáticas</v>
      </c>
      <c r="K146" s="66" t="str">
        <f>+VLOOKUP($D146,'[1]Dir. Disp_Médicos'!$A$7:$BD$43,K$11,0)</f>
        <v xml:space="preserve">Realizar la evaluación de eficacia referencia y la aprobación sanitaria, para la introducción de una tecnología médica al país, a través de la expedición de registros sanitarios y trámites asociados, </v>
      </c>
      <c r="L146" s="67">
        <f>+VLOOKUP($D146,'[1]Dir. Disp_Médicos'!$A$7:$BD$43,L$11,0)</f>
        <v>6091</v>
      </c>
      <c r="M146" s="67">
        <f>+VLOOKUP($D146,'[1]Dir. Disp_Médicos'!$A$7:$BD$43,M$11,0)</f>
        <v>5383</v>
      </c>
      <c r="N146" s="58">
        <f>+VLOOKUP($D146,'[1]Dir. Disp_Médicos'!$A$7:$BD$43,N$11,0)</f>
        <v>0.88376292891150876</v>
      </c>
      <c r="O146" s="56" t="str">
        <f>+VLOOKUP($D146,'[1]Análisis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6" s="56" t="str">
        <f>+VLOOKUP($D146,'[1]Análisis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6" s="56" t="str">
        <f>+VLOOKUP($D146,'[1]Análisis Dir. Disp_Médicos'!$A$7:$BD$43,Q$11,0)</f>
        <v>1.Durante el tercer trimestre del año, se trabajó con las herramientas de oficce one drive, share point, carpeta compartida y aplicativo de registros sanitarios, mediante la cual se gestionaron 2220 actos administrativos,  alcanzando el 76% de cumplimiento de la meta anual correspondiente a 4608 modificaciones automaticas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Priorizando los tramites en el plan de trabadjo .
3.1. para el trimestre se implementaron controles de seguimiento en los pasos de complementar e imprimir con el fin de gestionar en el menor tiempo posible  la expedicion de los actos adminsitrativos.</v>
      </c>
      <c r="R146" s="56" t="str">
        <f>+VLOOKUP($D146,'[1]Análisis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775 actos admisnitrativos, donde al final del periodo se alcanzo un total de 5383 actos administrativos en el año, arrojando un cumplimiento del  88.38%.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modificaciones automaticas. 
3.para este periodo se continuo con la priorizacion y los  seguimientos desde la coordinacion del grupo, verificando los avances semanalmente  para poder identificar las dificultades y generar los ajustes en cada plan. 
3.1. para el cuarto trimestre se continuo realizando los controles de seguimiento en los pasos de completar, impresion y firma, con el fin de gestionar en el menor tiempo posible en la expedicion de los actos adminsitrativos 
</v>
      </c>
    </row>
    <row r="147" spans="1:18" s="57" customFormat="1" ht="23.25" customHeight="1" x14ac:dyDescent="0.2">
      <c r="A147" s="47" t="str">
        <f>+VLOOKUP($D147,'[1]Dir. Disp_Médicos'!$A$6:$BC$43,A$11,0)</f>
        <v>DD29</v>
      </c>
      <c r="B147" s="48" t="str">
        <f t="shared" si="4"/>
        <v>1</v>
      </c>
      <c r="C147" s="48" t="str">
        <f t="shared" si="5"/>
        <v>1</v>
      </c>
      <c r="D147" s="60" t="s">
        <v>161</v>
      </c>
      <c r="E147" s="50" t="str">
        <f>+VLOOKUP($D147,'[1]POA-2022'!$B$9:$E$247,2,0)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7" s="49" t="str">
        <f>+VLOOKUP($D147,'[1]POA-2022'!$B$9:$E$247,3,0)</f>
        <v>Estatus Sanitario</v>
      </c>
      <c r="G147" s="50" t="str">
        <f>+VLOOKUP($D147,'[1]POA-2022'!$B$9:$E$247,4,0)</f>
        <v>4 Mejorar  el desarrollo y mantenimiento de la seguridad sanitaria del país</v>
      </c>
      <c r="H147" s="69" t="str">
        <f>+VLOOKUP($D147,'[1]Dir. Disp_Médicos'!$A$7:$BD$43,H$11,0)</f>
        <v>1. Fortalecimiento de IVC de los Productos Competencia del Invima</v>
      </c>
      <c r="I147" s="66" t="str">
        <f>+VLOOKUP($D147,'[1]Dir. Disp_Médicos'!$A$7:$BD$43,I$11,0)</f>
        <v>Dirección de Dispositivos Médicos y Otras Tecnologías</v>
      </c>
      <c r="J147" s="66" t="str">
        <f>+VLOOKUP($D147,'[1]Dir. Disp_Médicos'!$A$7:$BD$43,J$11,0)</f>
        <v>Realizar tramites asociados a registro sanitario-NS-NSO-(Modificaciones, cambios, certificaciones RS y autorizaciones)</v>
      </c>
      <c r="K147" s="66" t="str">
        <f>+VLOOKUP($D147,'[1]Dir. Disp_Médicos'!$A$7:$BD$43,K$11,0)</f>
        <v xml:space="preserve">Realizar la evaluación de eficacia referencia y la aprobación sanitaria, para la introducción de una tecnología médica al país, a través de la expedición de registros sanitarios y trámites asociados, </v>
      </c>
      <c r="L147" s="67">
        <f>+VLOOKUP($D147,'[1]Dir. Disp_Médicos'!$A$7:$BD$43,L$11,0)</f>
        <v>1538</v>
      </c>
      <c r="M147" s="67">
        <f>+VLOOKUP($D147,'[1]Dir. Disp_Médicos'!$A$7:$BD$43,M$11,0)</f>
        <v>1534</v>
      </c>
      <c r="N147" s="58">
        <f>+VLOOKUP($D147,'[1]Dir. Disp_Médicos'!$A$7:$BD$43,N$11,0)</f>
        <v>0.99739921976592982</v>
      </c>
      <c r="O147" s="56" t="str">
        <f>+VLOOKUP($D147,'[1]Análisis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7" s="56" t="str">
        <f>+VLOOKUP($D147,'[1]Análisis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7" s="56" t="str">
        <f>+VLOOKUP($D147,'[1]Análisis Dir. Disp_Médicos'!$A$7:$BD$43,Q$11,0)</f>
        <v>1.Durante el tercer trimestre del año, se trabajó con las herramientas de oficce one drive, share point, carpeta compartida y aplicativo de registros sanitarios, mediante la cual se gestionaron 517 requerimientos,  alcanzando el 60% de cumplimiento de la meta anual correspondiente a 923 Autos y/o requerimientos.
2.durante el tercer triimestre se presentaron dificultades en la visualizacion de los soportes de los radicados en la plataforma de sesuite,  ya que no se encontraban disponibles para su visualizacion, donde fue necesario solicitar a la oficina de gestion de archivo para que fueran cargados o entregados en medio fisico, esta actividad tuvo un tiempo aproximado de respuesta entre 8 a 15 dias habiles.
3.Actualmente se realizo un plan de contingencia y seguimiento desde la direccion general, donde se verifican los avances semanalmente  para poder identificar las dificultades y generar los ajustes en cada plan. desde nuestra direccion se realizo un seguimiento semanal de la gestion de los tramites, para continuar manteniedo los tiempos de respuesta.  
3.1. para el trimestre se implementaron controles de seguimiento en los pasos de complementar e imprimir con el fin de gestionar en el menor tiempo posible  la expedicion de los Autos y/o requerimientos.</v>
      </c>
      <c r="R147" s="56" t="str">
        <f>+VLOOKUP($D147,'[1]Análisis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611 requerimientos, donde al final del periodo se emitieron 1534 requemientos durante el año,  arrojando un cumplimiento del 99.74%.  
2.Durante el cuarto trimestre se presento un nuevo ciber ataque que nos limito el acceso a la informacion como es la visualizacion de los soportes de los radicados en la plataforma de sesuite, y acceso al aplicativo registros sanitarios,  ya que no se encontraban disponibles en los meses de octubre y primera semana de noviembre, dificultando la gestion de tramites de autos de requerimeinto.
3.para el cuarto trimestre se continuo con la priorizacion y los  seguimientos desde la coordinacion del grupo, verificando los avances semanalmente  para poder identificar las dificultades y generar los ajustes en cada plan.. 
3.1. para el trimestre se continuo  realizando los controles de seguimiento en los pasos de impresion y firma, con el fin de gestionar en el menor tiempo posible la expedicion de los requerimientos. 
</v>
      </c>
    </row>
    <row r="148" spans="1:18" s="57" customFormat="1" ht="23.25" customHeight="1" x14ac:dyDescent="0.2">
      <c r="A148" s="47" t="str">
        <f>+VLOOKUP($D148,'[1]Dir. Disp_Médicos'!$A$6:$BC$45,A$11,0)</f>
        <v>DD30</v>
      </c>
      <c r="B148" s="48" t="str">
        <f t="shared" si="4"/>
        <v>1</v>
      </c>
      <c r="C148" s="48" t="str">
        <f t="shared" si="5"/>
        <v>1</v>
      </c>
      <c r="D148" s="60" t="s">
        <v>162</v>
      </c>
      <c r="E148" s="50" t="str">
        <f>+VLOOKUP($D148,'[1]POA-2022'!$B$9:$E$247,2,0)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8" s="49" t="str">
        <f>+VLOOKUP($D148,'[1]POA-2022'!$B$9:$E$247,3,0)</f>
        <v>Estatus Sanitario</v>
      </c>
      <c r="G148" s="50" t="str">
        <f>+VLOOKUP($D148,'[1]POA-2022'!$B$9:$E$247,4,0)</f>
        <v>4 Mejorar  el desarrollo y mantenimiento de la seguridad sanitaria del país</v>
      </c>
      <c r="H148" s="69" t="str">
        <f>+VLOOKUP($D148,'[1]Dir. Disp_Médicos'!$A$7:$BD$43,H$11,0)</f>
        <v>1. Fortalecimiento de IVC de los Productos Competencia del Invima</v>
      </c>
      <c r="I148" s="66" t="str">
        <f>+VLOOKUP($D148,'[1]Dir. Disp_Médicos'!$A$7:$BD$43,I$11,0)</f>
        <v>Dirección de Dispositivos Médicos y Otras Tecnologías</v>
      </c>
      <c r="J148" s="66" t="str">
        <f>+VLOOKUP($D148,'[1]Dir. Disp_Médicos'!$A$7:$BD$43,J$11,0)</f>
        <v>Realizar revisiones de Oficio a los registros sanitarios competencia de la Direccion.</v>
      </c>
      <c r="K148" s="66" t="str">
        <f>+VLOOKUP($D148,'[1]Dir. Disp_Médicos'!$A$7:$BD$43,K$11,0)</f>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
      <c r="L148" s="67">
        <f>+VLOOKUP($D148,'[1]Dir. Disp_Médicos'!$A$7:$BD$43,L$11,0)</f>
        <v>256</v>
      </c>
      <c r="M148" s="67">
        <f>+VLOOKUP($D148,'[1]Dir. Disp_Médicos'!$A$7:$BD$43,M$11,0)</f>
        <v>97</v>
      </c>
      <c r="N148" s="58">
        <f>+VLOOKUP($D148,'[1]Dir. Disp_Médicos'!$A$7:$BD$43,N$11,0)</f>
        <v>0.37890625</v>
      </c>
      <c r="O148" s="56" t="str">
        <f>+VLOOKUP($D148,'[1]Análisis Dir. Disp_Médicos'!$A$7:$BD$43,O$11,0)</f>
        <v xml:space="preserve">1.  Durante el primer mes del año se trabajó normalmente.
2. Del 7 de febrero en adelante, no se lograron gestionar los trámites ni generar actos administrativos a causa de la falla general de los aplicativos del Instituto por el ataque cibernetico. Posteriormente, se realizaron aperturas graduales de trámites de acuerdo con las medidas administrativas, dando priroridad a los trámites que podían recibirse en la OAC y los solicitados por la Industria, entre ellos: certificados de no obligatoriedad, levantamientos de suspensiones, modificaciones legales, nuevos y renovaciones, las cuales se gestionaron en el mes de marzo. 
3. Actualmente se tiene establecido un plan de choque para gestionar los trámites en curso que se vieron afectados durante el tiempo de la contingencia.
NOTA: En el mes de marzo se tiene acceso por intermedio de OTI a las cifras gestionadas durante el periodo del ataque cibernetico, por tanto se corrigen los datos reportados en los meses anteriores. </v>
      </c>
      <c r="P148" s="56" t="str">
        <f>+VLOOKUP($D148,'[1]Análisis Dir. Disp_Médicos'!$A$7:$BD$43,P$11,0)</f>
        <v xml:space="preserve">1.  Durante el segundo trimestre del año, se trabajó inicialmente con las herramientas manuales y de gestion de oficce one drive, share point, carpeta compartida, mientras se reestablecen en su totalidad  las herramientas ofmaticas, producto del ataque cibernetico.
2. Se presentaron dificultades en la visualizacion en sesuite  de los expedientes y soportes de formularios, tanto digitales, como fisicos , donde se generaron herramientas provisionales de de consulta  en one drive, sharepoint, carpeta compartida  para que los profesionales pudieran estudiar los tramites en el menor tiempo posible, e igualmente a la fecha  de este reporte se encuentra la oficina de tecnoclogias realizando el cargue de documentos electronicos,  para poder avanzar con los estudios tecnicso y legales en la normalidad.  Posteriormente, se realizaron aperturas graduales de trámites de acuerdo con las medidas administrativas transitorias de suspención de términos, dando priroridad a los trámites automaticos y previos por parte de la  OAC para la asignación del radicado,  elaborando planes de trabajo de acuerdo a los tramites hábilitados  y su priorización con ocación a la emergencia sanitaria. 
3. Actualmente se tiene establecido un plan de choque para gestionar los trámites previos  en curso que se vieron afectados con ocación del ataque cibernetico. Logrando  cumplir el plan de trabajo de  contingencia.
4. Respecto a los controles posteriores la DDMOT en sus planes de trabajo asigno los registros y modificaciones expedidas durante el año en curso, viendo la viabilidad de encontrar la información en el sesuite. 
5. Con ocación de la emergencia sanitaria hasta el 30 de junio de 2022, los actos administrativos generados fueron notificados de forma electronica dando cumplimiento al decreto 491 de 2022. </v>
      </c>
      <c r="Q148" s="56" t="str">
        <f>+VLOOKUP($D148,'[1]Análisis Dir. Disp_Médicos'!$A$7:$BD$43,Q$11,0)</f>
        <v>1.Durante el tercer trimestre del año, se trabajó con las herramientas de oficce one drive, share point, carpeta compartida y aplicativo de registros sanitarios, mediante la cual se gestionaron 77  actos administrativos,  alcanzando el 32% de cumplimiento de la meta anual correspondiente a 81 actos administrativos.
2.durante el tercer triimestre se presentaron dificultades en el ingreso sistemico de la solicitud del llamado de  revision de oficio, comprendido en el´proceso de radicacion por parte de la oficina de atencion al ciudadano e integracion al expediente por parte de la oficina de archivo de gestion,  con un tiempo de respuesta  aproximado de 3 a 4 meses.
3.Actualmente se tiene desde la direccion la revision de la actas de la sala especializada, de dispositivos medicos, reactivos de diagnostico in-vitro, con el fin de iniciar el llamado de revision de oficio de los productos que la sala conceptuo, asi mismo se reciben los reporets de grupo tecnico, para dar inicio a la elaboracion del llamado de revision de oficio.  
3.1. Para el trimestre se implementaron controles de seguimiento en los pasos de complementar e imprimir con el fin de gestionar en el menor tiempo posible  la expedicion de los actos administrativos.</v>
      </c>
      <c r="R148" s="56" t="str">
        <f>+VLOOKUP($D148,'[1]Análisis Dir. Disp_Médicos'!$A$7:$BD$43,R$11,0)</f>
        <v xml:space="preserve">1.Durante el Cuarto trimestre del año, se continuo trabajando con las herramientas de oficce one drive, share point, carpeta compartida y aplicativo de registros sanitarios, mediante la cual se gestionaron en el cuarto trimestre 16 actos administrativos,  y un total de 97 actos administrativos en el año,  arrojando un cumplimiento del 37.89%.  Para esta actividad no se alcanzo la meta esperada,  por cuanto se dio prioridad a los tramites previos que estaban represados antes de los ciber ataques para su gestión. 
2.Durante el cuarto trimestre se presento un nuevo ciber ataque que nos limito el acceso a la informacion como es la visualizacion de los soportes de los radicados en la plataforma de sesuite, y acceso al aplicativo registros sanitarios y certi mail de certicamara,  ya que no se encontraban disponibles en los meses de octubre y primera semana de noviembre, dificultando la gestion de tramites de revision de oficio.
3.Para el cuarto trimestre se solicitaron los expedientes en medio fisico y se continuo con los seguimientos desde la coordinacion del grupo, verificando los avances semanalmente para poder identificar las dificultades y generar los ajustes en cada plan. 
3.1. para el trimestre se continuo  realizando los controles de seguimiento en los pasos de complementar, impresión y firma, con el fin de gestionar en el menor tiempo posible en la expedicion de los actos adminsitrativos 
</v>
      </c>
    </row>
    <row r="149" spans="1:18" s="57" customFormat="1" ht="23.25" customHeight="1" x14ac:dyDescent="0.2">
      <c r="A149" s="47" t="str">
        <f>+VLOOKUP($D149,'[1]Dir. Disp_Médicos'!$A$6:$BC$45,A$11,0)</f>
        <v>DD31</v>
      </c>
      <c r="B149" s="48" t="str">
        <f t="shared" si="4"/>
        <v>1</v>
      </c>
      <c r="C149" s="48" t="str">
        <f t="shared" si="5"/>
        <v>1</v>
      </c>
      <c r="D149" s="60" t="s">
        <v>163</v>
      </c>
      <c r="E149" s="50" t="str">
        <f>+VLOOKUP($D149,'[1]POA-2022'!$B$9:$E$247,2,0)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9" s="49" t="str">
        <f>+VLOOKUP($D149,'[1]POA-2022'!$B$9:$E$247,3,0)</f>
        <v>Estatus Sanitario</v>
      </c>
      <c r="G149" s="50" t="str">
        <f>+VLOOKUP($D149,'[1]POA-2022'!$B$9:$E$247,4,0)</f>
        <v>4 Mejorar  el desarrollo y mantenimiento de la seguridad sanitaria del país</v>
      </c>
      <c r="H149" s="69" t="str">
        <f>+VLOOKUP($D149,'[1]Dir. Disp_Médicos'!$A$7:$BD$43,H$11,0)</f>
        <v>1. Fortalecimiento de IVC de los Productos Competencia del Invima</v>
      </c>
      <c r="I149" s="66" t="str">
        <f>+VLOOKUP($D149,'[1]Dir. Disp_Médicos'!$A$7:$BD$43,I$11,0)</f>
        <v>Dirección de Dispositivos Médicos y Otras Tecnologías</v>
      </c>
      <c r="J149" s="66" t="str">
        <f>+VLOOKUP($D149,'[1]Dir. Disp_Médicos'!$A$7:$BD$43,J$11,0)</f>
        <v xml:space="preserve">Emitir  Evaluaciones Técnico Cientificas  por parte de las Salas Especializadas de la  Comisión Revisora </v>
      </c>
      <c r="K149" s="66" t="str">
        <f>+VLOOKUP($D149,'[1]Dir. Disp_Médicos'!$A$7:$BD$43,K$11,0)</f>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
      <c r="L149" s="67">
        <f>+VLOOKUP($D149,'[1]Dir. Disp_Médicos'!$A$7:$BD$43,L$11,0)</f>
        <v>163</v>
      </c>
      <c r="M149" s="67">
        <f>+VLOOKUP($D149,'[1]Dir. Disp_Médicos'!$A$7:$BD$43,M$11,0)</f>
        <v>163</v>
      </c>
      <c r="N149" s="58">
        <f>+VLOOKUP($D149,'[1]Dir. Disp_Médicos'!$A$7:$BD$43,N$11,0)</f>
        <v>1</v>
      </c>
      <c r="O149" s="56" t="str">
        <f>+VLOOKUP($D149,'[1]Análisis Dir. Disp_Médicos'!$A$7:$BD$43,O$11,0)</f>
        <v xml:space="preserve">1. Dentro del primer trimestre se han emitido por parte de la Sala Especializada 27 conceptos, principalmente relacionados con determinar si un producto es considerado un dispositivo médico o un reactivo, trámites asociados a protocolos de investigación y revisiones de oficio. En general se ha desarrollado de manera normal.
2. En ocasiones se han presentado inconvenientes al descargar la información que radican los usuarios dado el peso y la cantidad de las mismas. Aveces al descargarla y al subirla al Sharepoint de la Sala, y posteriormente al compartir dicha info con los Comisionados no abre el archivo y presenta error. 
Por otro lado, por parte de los comisionados se están recibiendo de manera tardía o no se reciben los preconceptos relacionados con los casos a estudiar, antes de cada sesión.
3. Para el caso de los archivos, se está realizando un descargue de la oficina virtual o enlace del usuario y posterior cargue a la carpeta del Sharepoint archivo por archivo para evitar problemas informáticos. Asimismo, una vez se remite a los comisionados la información, se solicita confirmación de poder acceder a la misma y si al desgargarla pueden visualizarla.
Con relación al envío de los preconceptos por parte de los comisionados con oportunidad para la consolidación de los mismos, se está remitiendo un correo electrónico indicando la necesidad de los preconceptos con una fecha determinada como maximo un día antes de la reunión. También, se programará una reunión con los comisionados por teams para recordar sus funciones y la normatividad asociada a los temas de la Sala Especializada, Acuerdo 003 de 2017, Acuerdo 02 de 2019, Resolucion-No-2017030958-del-31-de-julio-de-2017, Decreto 4725 de 2005 y Decreto 3770 de 2004.     </v>
      </c>
      <c r="P149" s="56" t="str">
        <f>+VLOOKUP($D149,'[1]Análisis Dir. Disp_Médicos'!$A$7:$BD$43,P$11,0)</f>
        <v xml:space="preserve">1. Dentro del segundo trimestre se han emitido por parte de la Sala Especializada 36 conceptos, principalmente relacionados con trámites de estudios clínicos, solicitudes para determinar si un producto es considerado un dispositivo médico o un reactivo y conceptos para reactivos categoría III. En general se ha desarrollado de manera normal.
2. La meta proyectada de POA para el año 2022, relacionada con los conceptos de la Sala Especializada de DMRDIV - Evaluación Técnico-Científica, fue de 201 casos; los cuales obedecen a la tendencia de los últimos años y a entradas principalmente asociadas a: estudios clínicos y sus trámites, reactivos categoría III, clasificación de producto como DM y revisiones de oficio. El promedio mensual de casos recibidos en el primer semestre es de 10, además se observó también una disminución aproximada del 80% para reactivos categoría III, del 59% para estudios clínicos y sus trámites, del 10% para clasificación de productos como DM y 12% en revisiones de oficio, con relación al año pasado.
3. Se solicitó un ajuste de la meta de 201 casos a 160 casos, un ajuste del 20%. </v>
      </c>
      <c r="Q149" s="56" t="str">
        <f>+VLOOKUP($D149,'[1]Análisis Dir. Disp_Médicos'!$A$7:$BD$43,Q$11,0)</f>
        <v xml:space="preserve">1. Dentro de el tercer trimestre se han emitido por parte de la Sala Especializada 60 conceptos, principalmente relacionados con trámites asociados a protocolos de investigación y determinar si un producto es considerado un dispositivo médico o un reactivo. En general se ha desarrollado de manera normal.
2. En ocasiones dada la compeljidad y la extensión de los documentos radicados, ha sido necesario aplazar casos para las siguientes sesiones, en total durante este trimestre se  se han aplzado 21 casos, lo cual a conllevado a realizar sesiones extraordinarias. 
3. Realizar trackers de la información a estudiar, apoyar a los comisionados con los antecedentes y referenciación internacional de los casos.    </v>
      </c>
      <c r="R149" s="56" t="str">
        <f>+VLOOKUP($D149,'[1]Análisis Dir. Disp_Médicos'!$A$7:$BD$43,R$11,0)</f>
        <v xml:space="preserve">1. Dentro del cuarto trimestre se han emitido por parte de la Sala Especializada 40 conceptos, principalmente relacionados con trámites asociados a protocolos de investigación y determinar si un producto es considerado un dispositivo médico o un reactivo. En general se ha desarrollado de manera normal. Se ha opodido establecer que la media de eficacia de la Sala por sesión es de 10 casos.
2. En ocasiones dada la compeljidad y la extensión de los documentos radicados, ha sido necesario aplazar casos para las siguientes sesiones, en total durante este trimestre se  se han aplzado 10 casos, lo cual a conllevado a realizar sesiones extraordinarias.  
3. Realizar trackers de la información a estudiar, apoyar a los comisionados con los antecedentes y referenciación internacional de los casos.    </v>
      </c>
    </row>
    <row r="150" spans="1:18" s="57" customFormat="1" ht="23.25" customHeight="1" x14ac:dyDescent="0.2">
      <c r="A150" s="47" t="str">
        <f>+VLOOKUP($D150,'[1]Dir. Disp_Médicos'!$A$6:$BC$45,A$11,0)</f>
        <v>DD32</v>
      </c>
      <c r="B150" s="48" t="str">
        <f t="shared" si="4"/>
        <v>1</v>
      </c>
      <c r="C150" s="48" t="str">
        <f t="shared" si="5"/>
        <v>1</v>
      </c>
      <c r="D150" s="60" t="s">
        <v>164</v>
      </c>
      <c r="E150" s="50" t="str">
        <f>+VLOOKUP($D150,'[1]POA-2022'!$B$9:$E$247,2,0)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0" s="49" t="str">
        <f>+VLOOKUP($D150,'[1]POA-2022'!$B$9:$E$247,3,0)</f>
        <v>Estatus Sanitario</v>
      </c>
      <c r="G150" s="50" t="str">
        <f>+VLOOKUP($D150,'[1]POA-2022'!$B$9:$E$247,4,0)</f>
        <v>4 Mejorar  el desarrollo y mantenimiento de la seguridad sanitaria del país</v>
      </c>
      <c r="H150" s="69" t="str">
        <f>+VLOOKUP($D150,'[1]Dir. Disp_Médicos'!$A$7:$BD$43,H$11,0)</f>
        <v>1. Fortalecimiento de IVC de los Productos Competencia del Invima</v>
      </c>
      <c r="I150" s="66" t="str">
        <f>+VLOOKUP($D150,'[1]Dir. Disp_Médicos'!$A$7:$BD$43,I$11,0)</f>
        <v>Dirección de Dispositivos Médicos y Otras Tecnologías</v>
      </c>
      <c r="J150" s="66" t="str">
        <f>+VLOOKUP($D150,'[1]Dir. Disp_Médicos'!$A$7:$BD$43,J$11,0)</f>
        <v xml:space="preserve">Emitir  Evaluaciones Técnico Cientificas  por parte de las Salas Especializadas de la  Comisión Revisora </v>
      </c>
      <c r="K150" s="66" t="str">
        <f>+VLOOKUP($D150,'[1]Dir. Disp_Médicos'!$A$7:$BD$43,K$11,0)</f>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
      <c r="L150" s="67">
        <f>+VLOOKUP($D150,'[1]Dir. Disp_Médicos'!$A$7:$BD$43,L$11,0)</f>
        <v>17</v>
      </c>
      <c r="M150" s="67">
        <f>+VLOOKUP($D150,'[1]Dir. Disp_Médicos'!$A$7:$BD$43,M$11,0)</f>
        <v>17</v>
      </c>
      <c r="N150" s="58">
        <f>+VLOOKUP($D150,'[1]Dir. Disp_Médicos'!$A$7:$BD$43,N$11,0)</f>
        <v>1</v>
      </c>
      <c r="O150" s="56" t="str">
        <f>+VLOOKUP($D150,'[1]Análisis Dir. Disp_Médicos'!$A$7:$BD$43,O$11,0)</f>
        <v>1. Durante este periódo se han continuado realizando las reuniónes de la Sala Especializada de manera virtual, lo cual ante la contingencia tecnológica no ha tenido afectación alguna. Se programan las reuniones por teams teniendo encuenta el cronograma aprobado.
2. No se han tenido problemas o inconvenientes para las citaciones.</v>
      </c>
      <c r="P150" s="56" t="str">
        <f>+VLOOKUP($D150,'[1]Análisis Dir. Disp_Médicos'!$A$7:$BD$43,P$11,0)</f>
        <v>1. Durante este periódo se han continuado realizando las reuniones de la Sala Especializada de manera virtual, lo cual ante la contingencia tecnológica no ha tenido afectación alguna. Se programan las reuniones por teams teniendo encuenta el cronograma aprobado y durante este segundo trimestre se realizaron dos sesiones extraordinarias.
2. No se han tenido problemas o inconvenientes para las citaciones.
3. No aplica</v>
      </c>
      <c r="Q150" s="56" t="str">
        <f>+VLOOKUP($D150,'[1]Análisis Dir. Disp_Médicos'!$A$7:$BD$43,Q$11,0)</f>
        <v>1. Durante este periódo se han continuado realizando las reuniónes de la Sala Especializada de manera virtual, lo cual ante la contingencia tecnológica no ha tenido afectación alguna. Se programan las reuniones por teams teniendo encuenta el cronograma aprobado.
2. No se han tenido problemas o inconvenientes para las citaciones.</v>
      </c>
      <c r="R150" s="56" t="str">
        <f>+VLOOKUP($D150,'[1]Análisis Dir. Disp_Médicos'!$A$7:$BD$43,R$11,0)</f>
        <v>1. Durante este periódo se han realizando las reuniónes de la Sala Especializada de manera presencial. Asimismo, ante cualquier contingenica se crea enlace de teams teniendo encuenta el cronograma aprobado. Una de las Comisionados representantes del MInisterio de Salud y Portección Social presentó la renuncia, debido a un nombramiento directivo en el trabajo. 
2. No se han tenido problemas o inconvenientes para las citaciones.</v>
      </c>
    </row>
    <row r="151" spans="1:18" s="57" customFormat="1" ht="23.25" customHeight="1" x14ac:dyDescent="0.2">
      <c r="A151" s="47" t="str">
        <f>+VLOOKUP($D151,'[1]Dir. Disp_Médicos'!$A$6:$BC$45,A$11,0)</f>
        <v>DD33</v>
      </c>
      <c r="B151" s="48" t="str">
        <f t="shared" si="4"/>
        <v>1</v>
      </c>
      <c r="C151" s="48" t="str">
        <f t="shared" si="5"/>
        <v>1</v>
      </c>
      <c r="D151" s="60" t="s">
        <v>165</v>
      </c>
      <c r="E151" s="50" t="str">
        <f>+VLOOKUP($D151,'[1]POA-2022'!$B$9:$E$247,2,0)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1" s="49" t="str">
        <f>+VLOOKUP($D151,'[1]POA-2022'!$B$9:$E$247,3,0)</f>
        <v>Estatus Sanitario</v>
      </c>
      <c r="G151" s="50" t="str">
        <f>+VLOOKUP($D151,'[1]POA-2022'!$B$9:$E$247,4,0)</f>
        <v>1 Fortalecer  la inspección, vigilancia y control de los productos competencia del Invima</v>
      </c>
      <c r="H151" s="69" t="str">
        <f>+VLOOKUP($D151,'[1]Dir. Disp_Médicos'!$A$7:$BD$43,H$11,0)</f>
        <v>1. Fortalecimiento de IVC de los Productos Competencia del Invima</v>
      </c>
      <c r="I151" s="66" t="str">
        <f>+VLOOKUP($D151,'[1]Dir. Disp_Médicos'!$A$7:$BD$43,I$11,0)</f>
        <v>Dirección de Dispositivos Médicos y Otras Tecnologías</v>
      </c>
      <c r="J151" s="66" t="str">
        <f>+VLOOKUP($D151,'[1]Dir. Disp_Médicos'!$A$7:$BD$43,J$11,0)</f>
        <v xml:space="preserve">Realizar el análisis, la gestión y/o la publicación de trámites relacionados con la fabricación de dispositivos médicos vitales no disponibles. </v>
      </c>
      <c r="K151" s="66" t="str">
        <f>+VLOOKUP($D151,'[1]Dir. Disp_Médicos'!$A$7:$BD$43,K$11,0)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51" s="67">
        <f>+VLOOKUP($D151,'[1]Dir. Disp_Médicos'!$A$7:$BD$43,L$11,0)</f>
        <v>37</v>
      </c>
      <c r="M151" s="67">
        <f>+VLOOKUP($D151,'[1]Dir. Disp_Médicos'!$A$7:$BD$43,M$11,0)</f>
        <v>37</v>
      </c>
      <c r="N151" s="58">
        <f>+VLOOKUP($D151,'[1]Dir. Disp_Médicos'!$A$7:$BD$43,N$11,0)</f>
        <v>1</v>
      </c>
      <c r="O151" s="56" t="str">
        <f>+VLOOKUP($D151,'[1]Análisis Dir. Disp_Médicos'!$A$7:$BD$43,O$11,0)</f>
        <v>Durante el primer trimestre del año se gestionaron un total de tres (3) solicitudes asociadas a fabricación de dispositivos médicos y/o reactivos de diagnóstico in vitro, de las cuales una (1) corresponde a mascarilla y/o tapabocas convencional y fue rechazada por la finalización de la declaratoria temporal como VND, las dos (2) solicitudes restantes fueron revisadas y se evidenció que no tenian relación con este trámite, por lo tanto se dio respuesta al usuario y posteriormente se cerraron los casos.
Actualmente, no se tiene disponible al aplicativo y la información de este tipo de trámite, lo que dificulta la gestión de respuesta a requerimientos o a solicitudes radicadas con anterioridad al ciber-ataque.
Finalizado este periodo se obtiene un porcentaje de avance del 3%; lo que obliga a realizar un seguimiento permanente a la meta planteada para la vigencia 2022, con el fin evaluar la posibilidad de un ajuste en cuanto a la disminución de trámites gestionados. Este comportamiento, se puede estar presentando por la posible finalización de la Emergencia Sanitaria por el Covid-19 y por la demanda de Dispositivos Médicos y/o Reactivos de Diagnóstico In Vitro con Registro Sanitario.</v>
      </c>
      <c r="P151" s="56" t="str">
        <f>+VLOOKUP($D151,'[1]Análisis Dir. Disp_Médicos'!$A$7:$BD$43,P$11,0)</f>
        <v>Durante el segundo trimestre del año se gestionó una (1) solicitud asociada a fabricación de dispositivos médicos Vitales No Disponibles (terapia respiratoria), la cual fue aprobada en incluida en la base de datos correspondiente.
Actualmente, no se tiene disponible al aplicativo y la información de este tipo de trámites, lo que dificulta la gestión de respuesta a requerimientos o a solicitudes radicadas, ya se realizó el requerimiento al Grupo de Soporte Tecnológico y se espera tener una solución en el mes de julio, debido a que por la terminación de la Emergencia Sanitaria el pasado 30/06/2022 se puede incrementar el reporte de agotamiento de existencias de los Dispositivos Médicos, Equipos Biomédicos y Reactivos de Diagnóstico In Vitro de fabricación nacional declarados temporalmente Vitales No Disponibles.
Para esta actividad, se disminuyó la meta para la presente vigencia, pasando de 100 intenciones recibidas y analizadas a 25, por la finalización de la declaratoria temporal como Dispositivos Médicos Vitales No Disponibles a las Mascarillas o Tapabocas convencionales, productos que representan el 98% de los fabricantes autorizados y adicionalmente de la normalidad que se viene presentando actualmente por la disminución de casos de Covid-19 y el porcentaje de inmunización de la población.
Así mismo, y desde el año 2021 se ha presentado que los fabricantes de tapabocas convencionales una vez finalizada la declaratoria como VND, no realizaron el reporte de agotamiento de existencias posiblemente porque no tenían productos para comercializar en el país.
Finalizado este periodo se obtiene un porcentaje de avance del 16%.</v>
      </c>
      <c r="Q151" s="56" t="str">
        <f>+VLOOKUP($D151,'[1]Análisis Dir. Disp_Médicos'!$A$7:$BD$43,Q$11,0)</f>
        <v>Durante el tercer trimestre del año se gestionaron un total de doce (12) solicitudes allegadas al aplicativo de fabricación de dispositivos médicos y/o reactivos de diagnóstico in vitro, de las cuales el 91.66% (11) corresponden a reporte de agotamiento de existencias de Vitales No Disponibles, destacando que todas fueron aprobadas, y el restante 8.34% (1) corresponde a la autorización de un medicamento, el cual fue rechazado y remitido a la Dirección de Operaciones Sanitarias (VUCE).
Durante este periodo, se tuvo la dificultad de no tener disponible el aplicativo durante los meses de octubre y mitad de noviembre, debido al ciberataque, no obstante durante los últimos días del mes de noviembre se evacuaron todas las solicitudes represadas.</v>
      </c>
      <c r="R151" s="56" t="str">
        <f>+VLOOKUP($D151,'[1]Análisis Dir. Disp_Médicos'!$A$7:$BD$43,R$11,0)</f>
        <v xml:space="preserve">Durante el cuarto trimestre del año se gestionaron un total de veintiún (21) solicitudes allegadas al aplicativo de fabricación de dispositivos médicos y/o reactivos de diagnóstico in vitro, de las cuales el 14.3% (3) corresponden a reporte de agotamiento de existencias de Vitales No Disponibles, destacando que todas fueron aprobadas, y el restante 85.7% (18) corresponde a solicitudes de otros productos que no son dispositivos o reactivos, por lo tanto se realizó gestión por el aplicativo indicando al usuario el proceso que debe realizar para el trámite solicitado.
Durante este periodo, se tuvo la dificultad de no tener disponible el aplicativo durante los meses de octubre y mitad de noviembre, debido al ciberataque, no obstante, durante los últimos días del mes de noviembre y diciembre se evacuaron todas las solicitudes represadas.
</v>
      </c>
    </row>
    <row r="152" spans="1:18" s="57" customFormat="1" ht="23.25" customHeight="1" x14ac:dyDescent="0.2">
      <c r="A152" s="47" t="str">
        <f>+VLOOKUP($D152,'[1]Dir. Disp_Médicos'!$A$6:$BC$45,A$11,0)</f>
        <v>DD34</v>
      </c>
      <c r="B152" s="48" t="str">
        <f t="shared" si="4"/>
        <v>1</v>
      </c>
      <c r="C152" s="48" t="str">
        <f t="shared" si="5"/>
        <v>1</v>
      </c>
      <c r="D152" s="60" t="s">
        <v>166</v>
      </c>
      <c r="E152" s="50" t="str">
        <f>+VLOOKUP($D152,'[1]POA-2022'!$B$9:$E$247,2,0)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2" s="49" t="str">
        <f>+VLOOKUP($D152,'[1]POA-2022'!$B$9:$E$247,3,0)</f>
        <v>Estatus Sanitario</v>
      </c>
      <c r="G152" s="50" t="str">
        <f>+VLOOKUP($D152,'[1]POA-2022'!$B$9:$E$247,4,0)</f>
        <v>1 Fortalecer  la inspección, vigilancia y control de los productos competencia del Invima</v>
      </c>
      <c r="H152" s="69" t="str">
        <f>+VLOOKUP($D152,'[1]Dir. Disp_Médicos'!$A$7:$BD$43,H$11,0)</f>
        <v>1. Fortalecimiento de IVC de los Productos Competencia del Invima</v>
      </c>
      <c r="I152" s="66" t="str">
        <f>+VLOOKUP($D152,'[1]Dir. Disp_Médicos'!$A$7:$BD$43,I$11,0)</f>
        <v>Dirección de Dispositivos Médicos y Otras Tecnologías</v>
      </c>
      <c r="J152" s="66" t="str">
        <f>+VLOOKUP($D152,'[1]Dir. Disp_Médicos'!$A$7:$BD$43,J$11,0)</f>
        <v>Absolver las consultas realizadas por los usuarios y emitir conceptos técnicos referidos a los productos competencia del área</v>
      </c>
      <c r="K152" s="66" t="str">
        <f>+VLOOKUP($D152,'[1]Dir. Disp_Médicos'!$A$7:$BD$43,K$11,0)</f>
        <v xml:space="preserve">Dar respuesta a todas la inquietudes que surgan por parte de los usuarios y vigilados en cuanto a productos competencia de la DDMOT
</v>
      </c>
      <c r="L152" s="67">
        <f>+VLOOKUP($D152,'[1]Dir. Disp_Médicos'!$A$7:$BD$43,L$11,0)</f>
        <v>9000</v>
      </c>
      <c r="M152" s="67">
        <f>+VLOOKUP($D152,'[1]Dir. Disp_Médicos'!$A$7:$BD$43,M$11,0)</f>
        <v>7886</v>
      </c>
      <c r="N152" s="58">
        <f>+VLOOKUP($D152,'[1]Dir. Disp_Médicos'!$A$7:$BD$43,N$11,0)</f>
        <v>0.87622222222222224</v>
      </c>
      <c r="O152" s="56" t="str">
        <f>+VLOOKUP($D152,'[1]Análisis Dir. Disp_Médicos'!$A$7:$BD$43,O$11,0)</f>
        <v>Durante el primer trimestre del año se han atendido 1919 usuarios por los difentes canales de atención a usuarios habilitados en el Instituto. Desde el 7 de febrero no se encuentra disponible el chat teniendo en cuenta que la página web se encuentra fuera de servicio. Las atenciones se han realizada vía telefónica y vía TEAMS.</v>
      </c>
      <c r="P152" s="56" t="str">
        <f>+VLOOKUP($D152,'[1]Análisis Dir. Disp_Médicos'!$A$7:$BD$43,P$11,0)</f>
        <v>Durante el segundo trimestre del año se han atendido 2547 usuarios por los difentes canales de atención a usuarios habilitados en el Instituto. Las atenciones se han realizada vía telefónica, vía TEAMS y chat.</v>
      </c>
      <c r="Q152" s="56" t="str">
        <f>+VLOOKUP($D152,'[1]Análisis Dir. Disp_Médicos'!$A$7:$BD$43,Q$11,0)</f>
        <v>Durante el tercer trimestre del año se atendieron 1805 usuarios por los difentes canales de atención a usuarios habilitados en el Instituto. Las atenciones se han realizada vía telefónica, vía TEAMS y chat.</v>
      </c>
      <c r="R152" s="56" t="str">
        <f>+VLOOKUP($D152,'[1]Análisis Dir. Disp_Médicos'!$A$7:$BD$43,R$11,0)</f>
        <v>Durante el cuarto trimestre del año se atendieron 1615 usuarios por los difentes canales de atención a usuarios habilitados en el Instituto. Las atenciones se han realizada vía telefónica, vía TEAMS y chat.</v>
      </c>
    </row>
    <row r="153" spans="1:18" s="57" customFormat="1" ht="23.25" customHeight="1" x14ac:dyDescent="0.2">
      <c r="A153" s="47" t="str">
        <f>+VLOOKUP($D153,'[1]Dir. Disp_Médicos'!$A$6:$BC$45,A$11,0)</f>
        <v>DD35</v>
      </c>
      <c r="B153" s="48" t="str">
        <f t="shared" si="4"/>
        <v>2</v>
      </c>
      <c r="C153" s="48" t="str">
        <f t="shared" si="5"/>
        <v>3</v>
      </c>
      <c r="D153" s="60" t="s">
        <v>167</v>
      </c>
      <c r="E153" s="50" t="str">
        <f>+VLOOKUP($D153,'[1]POA-2022'!$B$9:$E$247,2,0)</f>
        <v xml:space="preserve">2 Prestar servicios con estándares de calidad para afianzar la confianza de la población </v>
      </c>
      <c r="F153" s="49" t="str">
        <f>+VLOOKUP($D153,'[1]POA-2022'!$B$9:$E$247,3,0)</f>
        <v>Eficiencia</v>
      </c>
      <c r="G153" s="50" t="str">
        <f>+VLOOKUP($D153,'[1]POA-2022'!$B$9:$E$247,4,0)</f>
        <v>8 Fortalecer la gestión de los procesos administrativos y de apoyo de la Entidad</v>
      </c>
      <c r="H153" s="66" t="str">
        <f>+VLOOKUP($D153,'[1]Dir. Disp_Médicos'!$A$7:$BD$43,H$11,0)</f>
        <v>3-Fortalecimiento Institucional de la Gestión Administrativa y de Apoyo del Invima</v>
      </c>
      <c r="I153" s="66" t="str">
        <f>+VLOOKUP($D153,'[1]Dir. Disp_Médicos'!$A$7:$BD$43,I$11,0)</f>
        <v>Dirección de Dispositivos Médicos y Otras Tecnologías</v>
      </c>
      <c r="J153" s="66" t="str">
        <f>+VLOOKUP($D153,'[1]Dir. Disp_Médicos'!$A$7:$BD$43,J$11,0)</f>
        <v>Ejecutar el 95%  de los recursos del presupuesto de invesión apropiado para la vigencia</v>
      </c>
      <c r="K153" s="66" t="str">
        <f>+VLOOKUP($D153,'[1]Dir. Disp_Médicos'!$A$7:$BD$43,K$11,0)</f>
        <v>Cumplir con la ejecución del presupuesto de inversión apropiado a la dependencia de acuerdo a los lineamientos establecidos por la Oficina Asesora de Planeación</v>
      </c>
      <c r="L153" s="71">
        <f>+VLOOKUP($D153,'[1]Dir. Disp_Médicos'!$A$7:$BD$43,L$11,0)</f>
        <v>1654259066.5772398</v>
      </c>
      <c r="M153" s="71">
        <f>+VLOOKUP($D153,'[1]Dir. Disp_Médicos'!$A$7:$BD$43,M$11,0)</f>
        <v>1678532473.9400001</v>
      </c>
      <c r="N153" s="58">
        <f>+VLOOKUP($D153,'[1]Dir. Disp_Médicos'!$A$7:$BD$43,N$11,0)</f>
        <v>1</v>
      </c>
      <c r="O153" s="56" t="str">
        <f>+VLOOKUP($D153,'[1]Análisis Dir. Disp_Médicos'!$A$7:$BD$43,O$11,0)</f>
        <v>Durante el primer trimestre del año se realizó una obligación presupuestal de $290.975.915,00, correspondiente a un 15%.</v>
      </c>
      <c r="P153" s="56" t="str">
        <f>+VLOOKUP($D153,'[1]Análisis Dir. Disp_Médicos'!$A$7:$BD$43,P$11,0)</f>
        <v>Durante el segundo trimestre del año se realizó una obligación presupuestal de $454,247,556,10, correspondiente a un 27%. Así las cosas, con corte a junio 30 de 2022 se tiene un presupuesto apropiado de $1.741.325.333,2392(se solicitó un control de cambios de POAI), en CDP $1.718.556.624,40, en CRP$1.584.968.431,00 y ya obligado $695.223.471,10 para una ejecución del 42% respecto a la meta del 95%.</v>
      </c>
      <c r="Q153" s="56" t="str">
        <f>+VLOOKUP($D153,'[1]Análisis Dir. Disp_Médicos'!$A$7:$BD$43,Q$11,0)</f>
        <v>Durante el tercer trimestre del año se realizó una obligación presupuestal de $480.093.478,00 , correspondiente a un 29%. Así las cosas, con corte a septiembre 30 de 2022 se tiene un presupuesto ejecutado de $1175.316.949,10 para una ejecución del 71% respecto a la meta del 95%.</v>
      </c>
      <c r="R153" s="56" t="str">
        <f>+VLOOKUP($D153,'[1]Análisis Dir. Disp_Médicos'!$A$7:$BD$43,R$11,0)</f>
        <v>Durante el cuarto trimestre del año se realizó una obligación presupuestal de $503.215.524,84, correspondiente a un 30%. Así las cosas durante el 2022 se tuvo una ejecución presupuestal de $1,678,532,473,94 para una ejecución del 100% respecto a la meta del 95%.</v>
      </c>
    </row>
    <row r="154" spans="1:18" s="57" customFormat="1" ht="23.25" customHeight="1" x14ac:dyDescent="0.2">
      <c r="A154" s="47" t="str">
        <f>+VLOOKUP($D154,'[1]Dir. Disp_Médicos'!$A$6:$BC$45,A$11,0)</f>
        <v>DD36</v>
      </c>
      <c r="B154" s="48" t="str">
        <f t="shared" si="4"/>
        <v>4</v>
      </c>
      <c r="C154" s="48" t="str">
        <f t="shared" si="5"/>
        <v>5</v>
      </c>
      <c r="D154" s="60" t="s">
        <v>168</v>
      </c>
      <c r="E154" s="50" t="str">
        <f>+VLOOKUP($D154,'[1]POA-2022'!$B$9:$E$247,2,0)</f>
        <v>4 Contribuir a una Colombia legal y transparente mediante la implementación de acciones que mitiguen los efectos de la ilegalidad y la corrupción.</v>
      </c>
      <c r="F154" s="49" t="str">
        <f>+VLOOKUP($D154,'[1]POA-2022'!$B$9:$E$247,3,0)</f>
        <v>Transparencia</v>
      </c>
      <c r="G154" s="50" t="str">
        <f>+VLOOKUP($D154,'[1]POA-2022'!$B$9:$E$247,4,0)</f>
        <v xml:space="preserve">11 Implementar acciones de transparencia, participación ciudadana y rendición de cuentas para evitar la materialización de cualquier posible acto de corrupción </v>
      </c>
      <c r="H154" s="66" t="str">
        <f>+VLOOKUP($D154,'[1]Dir. Disp_Médicos'!$A$7:$BD$43,H$11,0)</f>
        <v xml:space="preserve">5-Gestión de la Transparencia , Participación Ciudadana, Rendición de Cuentas y Lucha Contra la Ilegalidad. </v>
      </c>
      <c r="I154" s="66" t="str">
        <f>+VLOOKUP($D154,'[1]Dir. Disp_Médicos'!$A$7:$BD$43,I$11,0)</f>
        <v>Dirección de Dispositivos Médicos y Otras Tecnologías</v>
      </c>
      <c r="J154" s="66" t="str">
        <f>+VLOOKUP($D154,'[1]Dir. Disp_Médicos'!$A$7:$BD$43,J$11,0)</f>
        <v>Identificar y ejecutar las actividades de participación ciudadana de acuerdo a la metodologia institucional_ Lineamientos de documentación de participación ciudadana y rendición de cuentas</v>
      </c>
      <c r="K154" s="66" t="str">
        <f>+VLOOKUP($D154,'[1]Dir. Disp_Médicos'!$A$7:$BD$43,K$11,0)</f>
        <v>Realizar las acciones de participación ciudadana de acuerdo a la metodología institucional</v>
      </c>
      <c r="L154" s="67">
        <f>+VLOOKUP($D154,'[1]Dir. Disp_Médicos'!$A$7:$BD$43,L$11,0)</f>
        <v>1</v>
      </c>
      <c r="M154" s="67">
        <f>+VLOOKUP($D154,'[1]Dir. Disp_Médicos'!$A$7:$BD$43,M$11,0)</f>
        <v>0.99960000000000016</v>
      </c>
      <c r="N154" s="58">
        <f>+VLOOKUP($D154,'[1]Dir. Disp_Médicos'!$A$7:$BD$43,N$11,0)</f>
        <v>0.99960000000000016</v>
      </c>
      <c r="O154" s="56" t="str">
        <f>+VLOOKUP($D154,'[1]Análisis Dir. Disp_Médicos'!$A$7:$BD$43,O$11,0)</f>
        <v>Durante el primer trimestre del año 2022, se realizaron un total de 16 actividades de participación ciudadana: nueve (9) capacitaciones y seis (6) asistencias técnicas desarrolladas por los diferentes grupos de la Dirección de Dispositivos Médicos y una (1) actividad adicional realizada por el  Grupo de Registros Sanitarios referente a la atención de visitantes a la Macrorueda de Negocios de Procolombia.  Estas actividades se realizaron virtualmente. 459 personas participaron en estas actividades de participación ciudadana.
2. No se tuvieron dificultades
3. No se plantea ningún plan de acción</v>
      </c>
      <c r="P154" s="56" t="str">
        <f>+VLOOKUP($D154,'[1]Análisis Dir. Disp_Médicos'!$A$7:$BD$43,P$11,0)</f>
        <v>Durante el segundo trimestre del año 2022, se realizaron un total de 36 actividades de participación ciudadana: 20 capacitaciones y 16 asistencias técnicas desarrolladas por los diferentes grupos de la Dirección de Dispositivos Médicos Estas actividades se realizaron virtualmente.
2. No se tuvieron dificultades
3. No se plantea ningún plan de acción</v>
      </c>
      <c r="Q154" s="56" t="str">
        <f>+VLOOKUP($D154,'[1]Análisis Dir. Disp_Médicos'!$A$7:$BD$43,Q$11,0)</f>
        <v xml:space="preserve">Durante el tercer trimestre del año 2022, se realizaron un total de 38 actividades de participación ciudadana entre las cuales se encuentran capacitaciones, asistencias técnicas, divulgaciones, conferencias dirigidas a la Industria, Academia, Gremios, IPS, Profesionales independientes, Secretarías de Salud, </v>
      </c>
      <c r="R154" s="56" t="str">
        <f>+VLOOKUP($D154,'[1]Análisis Dir. Disp_Médicos'!$A$7:$BD$43,R$11,0)</f>
        <v xml:space="preserve">Durante el cuarto trimestre del año 2022, se realizaron un total de 30 actividades de participación ciudadana entre las cuales se encuentran capacitaciones, asistencias técnicas, divulgaciones, conferencias dirigidas a la Industria, Academia, Gremios, IPS, Profesionales independientes, Secretarías de Salud, </v>
      </c>
    </row>
    <row r="155" spans="1:18" s="57" customFormat="1" ht="23.25" customHeight="1" x14ac:dyDescent="0.2">
      <c r="A155" s="47" t="str">
        <f>+VLOOKUP($D155,'[1]Dir. Disp_Médicos'!$A$6:$BC$45,A$11,0)</f>
        <v>DD37</v>
      </c>
      <c r="B155" s="48" t="str">
        <f t="shared" si="4"/>
        <v>1</v>
      </c>
      <c r="C155" s="48" t="str">
        <f t="shared" si="5"/>
        <v>1</v>
      </c>
      <c r="D155" s="60" t="s">
        <v>169</v>
      </c>
      <c r="E155" s="50" t="str">
        <f>+VLOOKUP($D155,'[1]POA-2022'!$B$9:$E$249,2,0)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5" s="49" t="str">
        <f>+VLOOKUP($D155,'[1]POA-2022'!$B$9:$E$249,3,0)</f>
        <v>Estatus Sanitario</v>
      </c>
      <c r="G155" s="50" t="str">
        <f>+VLOOKUP($D155,'[1]POA-2022'!$B$9:$E$249,4,0)</f>
        <v>1 Fortalecer  la inspección, vigilancia y control de los productos competencia del Invima</v>
      </c>
      <c r="H155" s="66" t="str">
        <f>+VLOOKUP($D155,'[1]Dir. Disp_Médicos'!$A$7:$BD$45,H$11,0)</f>
        <v>1. Fortalecimiento de IVC de los Productos Competencia del Invima</v>
      </c>
      <c r="I155" s="66" t="str">
        <f>+VLOOKUP($D155,'[1]Dir. Disp_Médicos'!$A$7:$BD$45,I$11,0)</f>
        <v>Dirección de Dispositivos Médicos y Otras Tecnologías</v>
      </c>
      <c r="J155" s="66" t="str">
        <f>+VLOOKUP($D155,'[1]Dir. Disp_Médicos'!$A$7:$BD$45,J$11,0)</f>
        <v>Realizar trámites de registros sanitarios nuevos automáticos</v>
      </c>
      <c r="K155" s="66" t="str">
        <f>+VLOOKUP($D155,'[1]Dir. Disp_Médicos'!$A$7:$BD$45,K$11,0)</f>
        <v>Realizar la evaluación de eficacia referencia y la aprobación sanitaria, para la introducción de una tecnología médica al país, a través de la expedición de registros sanitarios y trámites asociados bajo la modalidad de automáticos</v>
      </c>
      <c r="L155" s="67">
        <f>+VLOOKUP($D155,'[1]Dir. Disp_Médicos'!$A$7:$BD$45,L$11,0)</f>
        <v>500</v>
      </c>
      <c r="M155" s="67">
        <f>+VLOOKUP($D155,'[1]Dir. Disp_Médicos'!$A$7:$BD$45,M$11,0)</f>
        <v>216</v>
      </c>
      <c r="N155" s="58">
        <f>+VLOOKUP($D155,'[1]Dir. Disp_Médicos'!$A$7:$BD$45,N$11,0)</f>
        <v>0.432</v>
      </c>
      <c r="O155" s="56" t="s">
        <v>170</v>
      </c>
      <c r="P155" s="56" t="s">
        <v>170</v>
      </c>
      <c r="Q155" s="56" t="s">
        <v>170</v>
      </c>
      <c r="R155" s="56" t="str">
        <f>+VLOOKUP($D155,'[1]Análisis Dir. Disp_Médicos'!$A$7:$BD$45,R$11,0)</f>
        <v>El analisis se encuentra incluido en la celda de registros sanitarios nuevos</v>
      </c>
    </row>
    <row r="156" spans="1:18" s="57" customFormat="1" ht="23.25" customHeight="1" x14ac:dyDescent="0.2">
      <c r="A156" s="47" t="str">
        <f>+VLOOKUP($D156,'[1]Dir. Disp_Médicos'!$A$6:$BC$45,A$11,0)</f>
        <v>DD38</v>
      </c>
      <c r="B156" s="48" t="str">
        <f t="shared" si="4"/>
        <v>1</v>
      </c>
      <c r="C156" s="48" t="str">
        <f t="shared" si="5"/>
        <v>1</v>
      </c>
      <c r="D156" s="60" t="s">
        <v>171</v>
      </c>
      <c r="E156" s="50" t="str">
        <f>+VLOOKUP($D156,'[1]POA-2022'!$B$9:$E$249,2,0)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6" s="49" t="str">
        <f>+VLOOKUP($D156,'[1]POA-2022'!$B$9:$E$249,3,0)</f>
        <v>Estatus Sanitario</v>
      </c>
      <c r="G156" s="50" t="str">
        <f>+VLOOKUP($D156,'[1]POA-2022'!$B$9:$E$249,4,0)</f>
        <v>1 Fortalecer  la inspección, vigilancia y control de los productos competencia del Invima</v>
      </c>
      <c r="H156" s="66" t="str">
        <f>+VLOOKUP($D156,'[1]Dir. Disp_Médicos'!$A$7:$BD$45,H$11,0)</f>
        <v>1. Fortalecimiento de IVC de los Productos Competencia del Invima</v>
      </c>
      <c r="I156" s="66" t="str">
        <f>+VLOOKUP($D156,'[1]Dir. Disp_Médicos'!$A$7:$BD$45,I$11,0)</f>
        <v>Dirección de Dispositivos Médicos y Otras Tecnologías</v>
      </c>
      <c r="J156" s="66" t="str">
        <f>+VLOOKUP($D156,'[1]Dir. Disp_Médicos'!$A$7:$BD$45,J$11,0)</f>
        <v>Realizar trámites de renovaciones automáticas</v>
      </c>
      <c r="K156" s="66" t="str">
        <f>+VLOOKUP($D156,'[1]Dir. Disp_Médicos'!$A$7:$BD$45,K$11,0)</f>
        <v>Realizar la evaluación de eficacia referencia y la aprobación sanitaria, para la introducción de una tecnología médica al país, a través de la expedición de registros sanitarios y trámites asociados bajo la modalidad de automáticas</v>
      </c>
      <c r="L156" s="67">
        <f>+VLOOKUP($D156,'[1]Dir. Disp_Médicos'!$A$7:$BD$45,L$11,0)</f>
        <v>200</v>
      </c>
      <c r="M156" s="67">
        <f>+VLOOKUP($D156,'[1]Dir. Disp_Médicos'!$A$7:$BD$45,M$11,0)</f>
        <v>12</v>
      </c>
      <c r="N156" s="58">
        <f>+VLOOKUP($D156,'[1]Dir. Disp_Médicos'!$A$7:$BD$45,N$11,0)</f>
        <v>0.06</v>
      </c>
      <c r="O156" s="56" t="s">
        <v>170</v>
      </c>
      <c r="P156" s="56" t="s">
        <v>170</v>
      </c>
      <c r="Q156" s="56" t="s">
        <v>170</v>
      </c>
      <c r="R156" s="56" t="str">
        <f>+VLOOKUP($D156,'[1]Análisis Dir. Disp_Médicos'!$A$7:$BD$45,R$11,0)</f>
        <v>El analisis se encuentra incluido en la celda de renovaciones</v>
      </c>
    </row>
    <row r="157" spans="1:18" s="57" customFormat="1" ht="23.25" customHeight="1" x14ac:dyDescent="0.2">
      <c r="A157" s="47" t="str">
        <f>+VLOOKUP($D157,'[1]Dir. Cosméticos'!$A$6:$BC$21,A$11,0)</f>
        <v>DC01</v>
      </c>
      <c r="B157" s="48" t="str">
        <f t="shared" si="4"/>
        <v>1</v>
      </c>
      <c r="C157" s="48" t="str">
        <f t="shared" si="5"/>
        <v>1</v>
      </c>
      <c r="D157" s="60" t="s">
        <v>172</v>
      </c>
      <c r="E157" s="50" t="str">
        <f>+VLOOKUP($D157,'[1]POA-2022'!$B$9:$E$247,2,0)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7" s="49" t="str">
        <f>+VLOOKUP($D157,'[1]POA-2022'!$B$9:$E$247,3,0)</f>
        <v>Estatus Sanitario</v>
      </c>
      <c r="G157" s="50" t="str">
        <f>+VLOOKUP($D157,'[1]POA-2022'!$B$9:$E$247,4,0)</f>
        <v>4 Mejorar  el desarrollo y mantenimiento de la seguridad sanitaria del país</v>
      </c>
      <c r="H157" s="69" t="str">
        <f>+VLOOKUP($D157,'[1]Dir. Cosméticos'!$A$7:$BD$21,H$11,0)</f>
        <v>1. Fortalecimiento de IVC de los Productos Competencia del Invima</v>
      </c>
      <c r="I157" s="66" t="str">
        <f>+VLOOKUP($D157,'[1]Dir. Cosméticos'!$A$7:$BD$21,I$11,0)</f>
        <v>Dirección de Cosméticos, Aseo, Plaguicidad y Productos de Higiene Doméstica</v>
      </c>
      <c r="J157" s="66" t="str">
        <f>+VLOOKUP($D157,'[1]Dir. Cosméticos'!$A$7:$BD$21,J$11,0)</f>
        <v>Realizar capacitación a entes descentralizados y otros Actoresde los productos y establecimientos competencia de nuestra Dirección</v>
      </c>
      <c r="K157" s="66" t="str">
        <f>+VLOOKUP($D157,'[1]Dir. Cosméticos'!$A$7:$BD$21,K$11,0)</f>
        <v>1- Brindar capacitación a los Entes descentralizados y colectivos de usuarios en temas relacionados con los asuntos competencia del Invima</v>
      </c>
      <c r="L157" s="67">
        <f>+VLOOKUP($D157,'[1]Dir. Cosméticos'!$A$7:$BD$21,L$11,0)</f>
        <v>15</v>
      </c>
      <c r="M157" s="67">
        <f>+VLOOKUP($D157,'[1]Dir. Cosméticos'!$A$7:$BD$21,M$11,0)</f>
        <v>15</v>
      </c>
      <c r="N157" s="58">
        <f>+VLOOKUP($D157,'[1]Dir. Cosméticos'!$A$7:$BD$21,N$11,0)</f>
        <v>1</v>
      </c>
      <c r="O157" s="56" t="str">
        <f>+VLOOKUP($D157,'[1]Análisis Dir. Cosméticos'!$A$7:$BD$21,O$11,0)</f>
        <v xml:space="preserve">1. Resultados Alcanzados a la fecha: Para el primer  trimestre se realizaron cuatro (4) capacitaciones en modalidad virtual, con una asistencia total de 414 personas, el porcentaje de ejecución es de 33% con respecto a la meta propuesta.
Los temas dictados fueron: en febrero  Decisión 833 dirigido a la Universidad Nacional y requisitos para obtener NSO dirigido a Accytec, en el mes de marzo los dos se dictaron a la Gobernación del Valle.
2. Inconvenientes presentados: No aplica
3. Acciones de Mejora si aplican: </v>
      </c>
      <c r="P157" s="56" t="str">
        <f>+VLOOKUP($D157,'[1]Análisis Dir. Cosméticos'!$A$7:$BD$21,P$11,0)</f>
        <v xml:space="preserve">1. Resultados Alcanzados a la fecha: En el segundo trimestre se realizaron dos (2) capacitaciones en modalidad virtual,  el porcentaje total de ejecución es de 50% con relación a la meta propuesta para este año. Las capacitaciones fueron una en mayo 12 a la Cámara de Comercio de Ibague, el  tema dictado fue REQUISITOS PARA FABRICACIÓN Y COMERCIALIZACIÓN DE PRODUCTOS DE HIGIENE DOMÉSTICA y Otra capacitación dirigida al Ministerio de Medio Ambiente sobre los productos cosméticos realizada en junio 23 de 2022
2. Inconvenientes presentados: No aplica
3. Acciones de Mejora si aplican: </v>
      </c>
      <c r="Q157" s="56" t="str">
        <f>+VLOOKUP($D157,'[1]Análisis Dir. Cosméticos'!$A$7:$BD$21,Q$11,0)</f>
        <v xml:space="preserve">1. Resultados Alcanzados a la fecha: En el tercer  trimestre se realizaron siete (7) capacitaciones tres (3) en modalidad presencia y cuatro (4)  en modalidad virtual,  el porcentaje total de ejecución es de 100% con relación a la meta propuesta para este año. 
2. Inconvenientes presentados: N/A
3. Acciones de Mejora si aplican: Se solicitó un cambio de meta así quince (15) capacitaciones totales, tres (3) presenciales y doce (12) virtuales </v>
      </c>
      <c r="R157" s="56" t="str">
        <f>+VLOOKUP($D157,'[1]Análisis Dir. Cosméticos'!$A$7:$BD$21,R$11,0)</f>
        <v>1. Resultados Alcanzados a la fecha: En el cuarto  trimestre se realizaron dos (2) capacitaciones; una  (a) presencial en Bogotá y una (1)  en modalidad virtual,  el porcentaje total de ejecución es de 100% con relación a la meta propuesta para este año. Se realizaron 3 capacitaciones más de lo propuesto este año ya que la meta inicial eran 12 y se hicieron 15 actividades de capacitación.
2. Inconvenientes presentados: N/A
3. Acciones de Mejora si aplican: N/A</v>
      </c>
    </row>
    <row r="158" spans="1:18" s="57" customFormat="1" ht="23.25" customHeight="1" x14ac:dyDescent="0.2">
      <c r="A158" s="47" t="str">
        <f>+VLOOKUP($D158,'[1]Dir. Cosméticos'!$A$6:$BC$21,A$11,0)</f>
        <v>DC02</v>
      </c>
      <c r="B158" s="48" t="str">
        <f t="shared" si="4"/>
        <v>1</v>
      </c>
      <c r="C158" s="48" t="str">
        <f t="shared" si="5"/>
        <v>1</v>
      </c>
      <c r="D158" s="60" t="s">
        <v>173</v>
      </c>
      <c r="E158" s="50" t="str">
        <f>+VLOOKUP($D158,'[1]POA-2022'!$B$9:$E$247,2,0)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8" s="49" t="str">
        <f>+VLOOKUP($D158,'[1]POA-2022'!$B$9:$E$247,3,0)</f>
        <v>Estatus Sanitario</v>
      </c>
      <c r="G158" s="50" t="str">
        <f>+VLOOKUP($D158,'[1]POA-2022'!$B$9:$E$247,4,0)</f>
        <v>4 Mejorar  el desarrollo y mantenimiento de la seguridad sanitaria del país</v>
      </c>
      <c r="H158" s="69" t="str">
        <f>+VLOOKUP($D158,'[1]Dir. Cosméticos'!$A$7:$BD$21,H$11,0)</f>
        <v>1. Fortalecimiento de IVC de los Productos Competencia del Invima</v>
      </c>
      <c r="I158" s="66" t="str">
        <f>+VLOOKUP($D158,'[1]Dir. Cosméticos'!$A$7:$BD$21,I$11,0)</f>
        <v>Dirección de Cosméticos, Aseo, Plaguicidad y Productos de Higiene Doméstica</v>
      </c>
      <c r="J158" s="66" t="str">
        <f>+VLOOKUP($D158,'[1]Dir. Cosméticos'!$A$7:$BD$21,J$11,0)</f>
        <v>Realizar Asistencia técnica a entes descentralizados y otros Actoresde los productos y establecimientos competencia de nuestra Dirección</v>
      </c>
      <c r="K158" s="66" t="str">
        <f>+VLOOKUP($D158,'[1]Dir. Cosméticos'!$A$7:$BD$21,K$11,0)</f>
        <v>2-Brindar asistencia técnica a los Entes descentralizados relacionada con los asuntos de competencia del Invima</v>
      </c>
      <c r="L158" s="67">
        <f>+VLOOKUP($D158,'[1]Dir. Cosméticos'!$A$7:$BD$21,L$11,0)</f>
        <v>8</v>
      </c>
      <c r="M158" s="67">
        <f>+VLOOKUP($D158,'[1]Dir. Cosméticos'!$A$7:$BD$21,M$11,0)</f>
        <v>8</v>
      </c>
      <c r="N158" s="58">
        <f>+VLOOKUP($D158,'[1]Dir. Cosméticos'!$A$7:$BD$21,N$11,0)</f>
        <v>1</v>
      </c>
      <c r="O158" s="56" t="str">
        <f>+VLOOKUP($D158,'[1]Análisis Dir. Cosméticos'!$A$7:$BD$21,O$11,0)</f>
        <v>1. Resultados Alcanzados a la fecha: Se planificaron 6 Asistencias Técnicas a mas de 75 km. De las cuales no se ha realizado ninguna, debido a que en el primer trimestre se dió prioridad a evacuar certificados de capacidad de producción para estar sobre los tiempos por capacidad operativa del grupo.  
2. Inconvenientes presentados: No aplica
3. Acciones de Mejora si aplican: Teniendo en cuenta que la priorización de los certifficados de producción se llevo a cabo en el primer trimestre. Se tienen previstas en el segundo trimestre realizar 4 asistencias técnicas.</v>
      </c>
      <c r="P158" s="56" t="str">
        <f>+VLOOKUP($D158,'[1]Análisis Dir. Cosméticos'!$A$7:$BD$21,P$11,0)</f>
        <v>1. Resultados Alcanzados a la fecha: De las Seis (6) Asistencias Técnicas planeadas para el año 2022, se realizaron cuatro (4), todas en el mes de junio, llevando un porcentaje de ejecución del 67% con respecto a la meta propuesta, las asistencias se dictaron a las siguientes secretarias de Salud, junio 2 y 3 a Risaralda, 9 y 10 a Santander, 16 y 17 a Santa Martha y 22 y 23 a Quindio
2. Inconvenientes presentados: No aplica
3. Acciones de Mejora si aplican:  Dada la cantidad de Asistencias Técnicas solicitadas por las Secretarías de Salud, se solicitará  cambio de meta en el mes de septiembre.</v>
      </c>
      <c r="Q158" s="56" t="str">
        <f>+VLOOKUP($D158,'[1]Análisis Dir. Cosméticos'!$A$7:$BD$21,Q$11,0)</f>
        <v>1. Resultados Alcanzados a la fecha: En el tercer  trimestre se realizaron tres (3) asistencias técnicas, dos (2) en modalidad presencia y una (1)  en modalidad virtual,  el porcentaje total de ejecución es de 100% con relación a la meta propuesta para este año. 
2. Inconvenientes presentados: N/A
3. Acciones de Mejora si aplican: Se solicitó un cambio de meta así ocho (8) capacitaciones totales, seis (6) presenciales y dos (2) virtuales</v>
      </c>
      <c r="R158" s="56" t="str">
        <f>+VLOOKUP($D158,'[1]Análisis Dir. Cosméticos'!$A$7:$BD$21,R$11,0)</f>
        <v>1. Resultados Alcanzados a la fecha: En el Cuarto  trimestre se realizó una (1) asistencias técnicas,  el porcentaje total de ejecución es de 100% con relación a la meta propuesta para este año. Se realizaron 2 actividades más de lo propuesto este año ya que la meta inicial eran 6 y se hicieron 8 asistencias técnicas en el año.
2. Inconvenientes presentados: N/A
3. Acciones de Mejora si aplican:N/A</v>
      </c>
    </row>
    <row r="159" spans="1:18" s="57" customFormat="1" ht="23.25" customHeight="1" x14ac:dyDescent="0.2">
      <c r="A159" s="47" t="str">
        <f>+VLOOKUP($D159,'[1]Dir. Cosméticos'!$A$6:$BC$21,A$11,0)</f>
        <v>DC03</v>
      </c>
      <c r="B159" s="48" t="str">
        <f t="shared" si="4"/>
        <v>1</v>
      </c>
      <c r="C159" s="48" t="str">
        <f t="shared" si="5"/>
        <v>1</v>
      </c>
      <c r="D159" s="60" t="s">
        <v>174</v>
      </c>
      <c r="E159" s="50" t="str">
        <f>+VLOOKUP($D159,'[1]POA-2022'!$B$9:$E$247,2,0)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9" s="49" t="str">
        <f>+VLOOKUP($D159,'[1]POA-2022'!$B$9:$E$247,3,0)</f>
        <v>Estatus Sanitario</v>
      </c>
      <c r="G159" s="50" t="str">
        <f>+VLOOKUP($D159,'[1]POA-2022'!$B$9:$E$247,4,0)</f>
        <v>1 Fortalecer  la inspección, vigilancia y control de los productos competencia del Invima</v>
      </c>
      <c r="H159" s="69" t="str">
        <f>+VLOOKUP($D159,'[1]Dir. Cosméticos'!$A$7:$BD$21,H$11,0)</f>
        <v>1. Fortalecimiento de IVC de los Productos Competencia del Invima</v>
      </c>
      <c r="I159" s="66" t="str">
        <f>+VLOOKUP($D159,'[1]Dir. Cosméticos'!$A$7:$BD$21,I$11,0)</f>
        <v>Dirección de Cosméticos, Aseo, Plaguicidad y Productos de Higiene Doméstica</v>
      </c>
      <c r="J159" s="66" t="str">
        <f>+VLOOKUP($D159,'[1]Dir. Cosméticos'!$A$7:$BD$21,J$11,0)</f>
        <v>Realizar visitas con proposito de certificación a productos de cosméticos, aseo y  plaguicidas de uso domèstico otorgadas</v>
      </c>
      <c r="K159" s="66" t="str">
        <f>+VLOOKUP($D159,'[1]Dir. Cosméticos'!$A$7:$BD$21,K$11,0)</f>
        <v>3- Garantizar que las empresas fabricantes nacionales e importadoras de los productos competencia del Invima reunen las condiciones tecnico sanitarias  mínimas para llevar a cabo los procesos de fabricación, almacenamiento y acondicionamiento.</v>
      </c>
      <c r="L159" s="67">
        <f>+VLOOKUP($D159,'[1]Dir. Cosméticos'!$A$7:$BD$21,L$11,0)</f>
        <v>175</v>
      </c>
      <c r="M159" s="67">
        <f>+VLOOKUP($D159,'[1]Dir. Cosméticos'!$A$7:$BD$21,M$11,0)</f>
        <v>175</v>
      </c>
      <c r="N159" s="58">
        <f>+VLOOKUP($D159,'[1]Dir. Cosméticos'!$A$7:$BD$21,N$11,0)</f>
        <v>1</v>
      </c>
      <c r="O159" s="56" t="str">
        <f>+VLOOKUP($D159,'[1]Análisis Dir. Cosméticos'!$A$7:$BD$21,O$11,0)</f>
        <v>1. Resultados Alcanzados a la fecha: De las 159 visitas planeadas, en el primer trimestre se han ejecutado 56 Visitas (29 a +75 y 27 a -75 Km), mostrando un avance del 35% con relación a la meta anual. Distribuidas asi: CCP COSMETICOS  36 visitas, CCP ASEO con 19 visitas y 1 BPM.
2. Inconvenientes presentados: N/A
3. Acciones de Mejora si aplican: N/A</v>
      </c>
      <c r="P159" s="56" t="str">
        <f>+VLOOKUP($D159,'[1]Análisis Dir. Cosméticos'!$A$7:$BD$21,P$11,0)</f>
        <v>1. Resultados Alcanzados a la fecha: De las 159 visitas planeadas, en el primer trimestre se han ejecutado 99 Visitas (45 a +75 y 54 a -75 Km), mostrando un avance del 62% con relación a la meta anual. Distribuidas asi: CCP COSMETICOS  59 visitas, CCP ASEO con 39 visitas y 1 BPM.
2. Inconvenientes presentados: N/A
3. Acciones de Mejora si aplican: N/A</v>
      </c>
      <c r="Q159" s="56" t="str">
        <f>+VLOOKUP($D159,'[1]Análisis Dir. Cosméticos'!$A$7:$BD$21,Q$11,0)</f>
        <v>1. Resultados Alcanzados a la fecha: De las 161 visitas planeadas, en el tercer trimestre se han ejecutado 150 Visitas (78 a +75 y 72 a -75 Km), mostrando un avance del 93% con relación a la meta anual. Distribuidas asi: CCP COSMETICOS  91 visitas, CCP ASEO con 57 visitas y 1 BPM/NTF y Plaguicidas 1.
2. Inconvenientes presentados: N/A
3. Acciones de Mejora si aplican: N/A</v>
      </c>
      <c r="R159" s="56" t="str">
        <f>+VLOOKUP($D159,'[1]Análisis Dir. Cosméticos'!$A$7:$BD$21,R$11,0)</f>
        <v>1. Resultados Alcanzados a la fecha: En el cuarto trimestre se ejecutaron 25 visitas (17 a +75 km y 8 a -75 km) para un total en el año de 175 es decir 2 visitas más de las planeadas inicialmente, cumpliendo más del 100% con relación a la meta anual. Estas visitas se distribuyeron así: CCP COSMETICOS  106 visitas, CCP ASEO con 67 visitas, plaguicidas 1 y 1 BPM/NTF.
2. Inconvenientes presentados: N/A
3. Acciones de Mejora si aplican: N/A</v>
      </c>
    </row>
    <row r="160" spans="1:18" s="57" customFormat="1" ht="23.25" customHeight="1" x14ac:dyDescent="0.2">
      <c r="A160" s="47" t="str">
        <f>+VLOOKUP($D160,'[1]Dir. Cosméticos'!$A$6:$BC$21,A$11,0)</f>
        <v>DC04</v>
      </c>
      <c r="B160" s="48" t="str">
        <f t="shared" si="4"/>
        <v>1</v>
      </c>
      <c r="C160" s="48" t="str">
        <f t="shared" si="5"/>
        <v>1</v>
      </c>
      <c r="D160" s="60" t="s">
        <v>175</v>
      </c>
      <c r="E160" s="50" t="str">
        <f>+VLOOKUP($D160,'[1]POA-2022'!$B$9:$E$247,2,0)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0" s="49" t="str">
        <f>+VLOOKUP($D160,'[1]POA-2022'!$B$9:$E$247,3,0)</f>
        <v>Estatus Sanitario</v>
      </c>
      <c r="G160" s="50" t="str">
        <f>+VLOOKUP($D160,'[1]POA-2022'!$B$9:$E$247,4,0)</f>
        <v>1 Fortalecer  la inspección, vigilancia y control de los productos competencia del Invima</v>
      </c>
      <c r="H160" s="69" t="str">
        <f>+VLOOKUP($D160,'[1]Dir. Cosméticos'!$A$7:$BD$21,H$11,0)</f>
        <v>1. Fortalecimiento de IVC de los Productos Competencia del Invima</v>
      </c>
      <c r="I160" s="66" t="str">
        <f>+VLOOKUP($D160,'[1]Dir. Cosméticos'!$A$7:$BD$21,I$11,0)</f>
        <v>Dirección de Cosméticos, Aseo, Plaguicidad y Productos de Higiene Doméstica</v>
      </c>
      <c r="J160" s="66" t="str">
        <f>+VLOOKUP($D160,'[1]Dir. Cosméticos'!$A$7:$BD$21,J$11,0)</f>
        <v>Hacer Seguimiento a las certificaciones en productos  de cosméticos, aseo y  plaguicidas de uso domèstico otorgadas</v>
      </c>
      <c r="K160" s="66" t="str">
        <f>+VLOOKUP($D160,'[1]Dir. Cosméticos'!$A$7:$BD$21,K$11,0)</f>
        <v>4- Garantizar que las empresas fabricantes nacionales e importadoras de  los productos competencia del Invima reunen las condiciones tecnico sanitarias  mínimas para llevar a cabo los procesos de fabricación, almacenamiento y acondicionamiento</v>
      </c>
      <c r="L160" s="67">
        <f>+VLOOKUP($D160,'[1]Dir. Cosméticos'!$A$7:$BD$21,L$11,0)</f>
        <v>207</v>
      </c>
      <c r="M160" s="67">
        <f>+VLOOKUP($D160,'[1]Dir. Cosméticos'!$A$7:$BD$21,M$11,0)</f>
        <v>207</v>
      </c>
      <c r="N160" s="58">
        <f>+VLOOKUP($D160,'[1]Dir. Cosméticos'!$A$7:$BD$21,N$11,0)</f>
        <v>1</v>
      </c>
      <c r="O160" s="56" t="str">
        <f>+VLOOKUP($D160,'[1]Análisis Dir. Cosméticos'!$A$7:$BD$21,O$11,0)</f>
        <v>1. Resultados Alcanzados a la fecha: De las 206 visitas de seguimiento planeadas, en el primer trimestre se han ejecutado 64 Visitas (26 a +75 y 38 a -75 Km), mostrando un avance del 31% con relación a la meta anual.
2. Inconvenientes presentados: N/A
3. Acciones de Mejora si aplican: N/A</v>
      </c>
      <c r="P160" s="56" t="str">
        <f>+VLOOKUP($D160,'[1]Análisis Dir. Cosméticos'!$A$7:$BD$21,P$11,0)</f>
        <v>1. Resultados Alcanzados a la fecha: De las 206 visitas planeadas, en el segundo semestre se han ejecutado 109 Visitas (40 a +75 y 69 a -75km), mostrando un avance del 53% con relación a la meta anual. 
2. Inconvenientes presentados: N/A
3. Acciones de Mejora si aplican:N/A</v>
      </c>
      <c r="Q160" s="56" t="str">
        <f>+VLOOKUP($D160,'[1]Análisis Dir. Cosméticos'!$A$7:$BD$21,Q$11,0)</f>
        <v>1. Resultados Alcanzados a la fecha: De las 206  visitas planeadas, en el tercer trimestre se han ejecutado 147 Visitas (70 a +75 y 77 a -75 Km), mostrando un avance del 71% con relación a la meta anual. 
2. Inconvenientes presentados: N/A
3. Acciones de Mejora si aplican: N/A</v>
      </c>
      <c r="R160" s="56" t="str">
        <f>+VLOOKUP($D160,'[1]Análisis Dir. Cosméticos'!$A$7:$BD$21,R$11,0)</f>
        <v>1. Resultados Alcanzados a la fecha: En el cuarto trimestre se ejecutaron 60 visitas de seguimiento (43 a +75 km y 17 a -75 km) para un total en el año de 207 visitas, cumpliendo más del 100% con relación a la meta anual que eran 206. Estas visitas se distribuyeron así: 113 a + 75 km y 94 a -75 km 
2. Inconvenientes presentados: N/A
3. Acciones de Mejora si aplican: N/A</v>
      </c>
    </row>
    <row r="161" spans="1:18" s="57" customFormat="1" ht="23.25" customHeight="1" x14ac:dyDescent="0.2">
      <c r="A161" s="47" t="str">
        <f>+VLOOKUP($D161,'[1]Dir. Cosméticos'!$A$6:$BC$21,A$11,0)</f>
        <v>DC05</v>
      </c>
      <c r="B161" s="48" t="str">
        <f t="shared" si="4"/>
        <v>1</v>
      </c>
      <c r="C161" s="48" t="str">
        <f t="shared" si="5"/>
        <v>1</v>
      </c>
      <c r="D161" s="60" t="s">
        <v>176</v>
      </c>
      <c r="E161" s="50" t="str">
        <f>+VLOOKUP($D161,'[1]POA-2022'!$B$9:$E$247,2,0)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1" s="49" t="str">
        <f>+VLOOKUP($D161,'[1]POA-2022'!$B$9:$E$247,3,0)</f>
        <v>Estatus Sanitario</v>
      </c>
      <c r="G161" s="50" t="str">
        <f>+VLOOKUP($D161,'[1]POA-2022'!$B$9:$E$247,4,0)</f>
        <v>1 Fortalecer  la inspección, vigilancia y control de los productos competencia del Invima</v>
      </c>
      <c r="H161" s="69" t="str">
        <f>+VLOOKUP($D161,'[1]Dir. Cosméticos'!$A$7:$BD$21,H$11,0)</f>
        <v>1. Fortalecimiento de IVC de los Productos Competencia del Invima</v>
      </c>
      <c r="I161" s="66" t="str">
        <f>+VLOOKUP($D161,'[1]Dir. Cosméticos'!$A$7:$BD$21,I$11,0)</f>
        <v>Dirección de Cosméticos, Aseo, Plaguicidad y Productos de Higiene Doméstica</v>
      </c>
      <c r="J161" s="66" t="str">
        <f>+VLOOKUP($D161,'[1]Dir. Cosméticos'!$A$7:$BD$21,J$11,0)</f>
        <v>Realizar Visitas de verificacion de cumplimiento de lineamientos a la DIROS de los productos y establecimiento de nuestra competencia</v>
      </c>
      <c r="K161" s="66" t="str">
        <f>+VLOOKUP($D161,'[1]Dir. Cosméticos'!$A$7:$BD$21,K$11,0)</f>
        <v>6- Verificar el cumplimiento de lineamientos a la DIROS</v>
      </c>
      <c r="L161" s="67">
        <f>+VLOOKUP($D161,'[1]Dir. Cosméticos'!$A$7:$BD$21,L$11,0)</f>
        <v>9</v>
      </c>
      <c r="M161" s="67">
        <f>+VLOOKUP($D161,'[1]Dir. Cosméticos'!$A$7:$BD$21,M$11,0)</f>
        <v>9</v>
      </c>
      <c r="N161" s="58">
        <f>+VLOOKUP($D161,'[1]Dir. Cosméticos'!$A$7:$BD$21,N$11,0)</f>
        <v>1</v>
      </c>
      <c r="O161" s="56" t="str">
        <f>+VLOOKUP($D161,'[1]Análisis Dir. Cosméticos'!$A$7:$BD$21,O$11,0)</f>
        <v>1. Resultados Alcanzados a la fecha: De las 9 visitas a realizar de Diros 8 a nivel nacional y 1 en Bogotá, no se ha ejecutado ninguna debido a la necesidad de atender las visitas solicitadas a demanda en el proceso de auditorías y certificaciones.
2. Inconvenientes presentados: Ninguno
3. Acciones de Mejora si aplican: Se tiene proyectado iniciar con la ejecución de esta actividad para el mes de mayo acorde con el cronograma aceptado por el GTT y disponibilidad de tiquetes aéreos.</v>
      </c>
      <c r="P161" s="56" t="str">
        <f>+VLOOKUP($D161,'[1]Análisis Dir. Cosméticos'!$A$7:$BD$21,P$11,0)</f>
        <v>1. Resultados Alcanzados a la fecha: De las 9 visitas a  realizar de Diros 8 a nivel nacional y 1 en Bogotá, se realizaron 4 en el primer semestre resutando un 44% con respecto a la meta anual propuesta.
2. Inconvenientes presentados: N/A 
3. Acciones de Mejora si aplican: N/A</v>
      </c>
      <c r="Q161" s="56" t="str">
        <f>+VLOOKUP($D161,'[1]Análisis Dir. Cosméticos'!$A$7:$BD$21,Q$11,0)</f>
        <v>1. Resultados Alcanzados a la fecha: De las 9 visitas a  realizar de Diros 2 a nivel nacional y 1 en Bogotá, se realizaron 3 en el segundo semestre resutando un 78% con respecto a la meta anual propuesta.
2. Inconvenientes presentados: N/A 
3. Acciones de Mejora si aplican: N/A</v>
      </c>
      <c r="R161" s="56" t="str">
        <f>+VLOOKUP($D161,'[1]Análisis Dir. Cosméticos'!$A$7:$BD$21,R$11,0)</f>
        <v>1. Resultados Alcanzados a la fecha: En el cuarto trimestre se ejecutaron 2 visitas de DIROS (1 a +75 km y 1 virtual) para un total en el año de 9, cumpliendo el 100% Estas visitas se distribuyeron así: 7 a + 75 km y 2 a -75 km 
2. Inconvenientes presentados: N/A
3. Acciones de Mejora si aplican: N/A</v>
      </c>
    </row>
    <row r="162" spans="1:18" s="57" customFormat="1" ht="23.25" customHeight="1" x14ac:dyDescent="0.2">
      <c r="A162" s="47" t="str">
        <f>+VLOOKUP($D162,'[1]Dir. Cosméticos'!$A$6:$BC$21,A$11,0)</f>
        <v>DC06</v>
      </c>
      <c r="B162" s="48" t="str">
        <f t="shared" si="4"/>
        <v>1</v>
      </c>
      <c r="C162" s="48" t="str">
        <f t="shared" si="5"/>
        <v>1</v>
      </c>
      <c r="D162" s="60" t="s">
        <v>177</v>
      </c>
      <c r="E162" s="50" t="str">
        <f>+VLOOKUP($D162,'[1]POA-2022'!$B$9:$E$247,2,0)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2" s="49" t="str">
        <f>+VLOOKUP($D162,'[1]POA-2022'!$B$9:$E$247,3,0)</f>
        <v>Estatus Sanitario</v>
      </c>
      <c r="G162" s="50" t="str">
        <f>+VLOOKUP($D162,'[1]POA-2022'!$B$9:$E$247,4,0)</f>
        <v>1 Fortalecer  la inspección, vigilancia y control de los productos competencia del Invima</v>
      </c>
      <c r="H162" s="69" t="str">
        <f>+VLOOKUP($D162,'[1]Dir. Cosméticos'!$A$7:$BD$21,H$11,0)</f>
        <v>1. Fortalecimiento de IVC de los Productos Competencia del Invima</v>
      </c>
      <c r="I162" s="66" t="str">
        <f>+VLOOKUP($D162,'[1]Dir. Cosméticos'!$A$7:$BD$21,I$11,0)</f>
        <v>Dirección de Cosméticos, Aseo, Plaguicidad y Productos de Higiene Doméstica</v>
      </c>
      <c r="J162" s="66" t="str">
        <f>+VLOOKUP($D162,'[1]Dir. Cosméticos'!$A$7:$BD$21,J$11,0)</f>
        <v>Realizar visitas de IVC competencia de la Dirección de los productos y establecimientos de nuestra competencia.</v>
      </c>
      <c r="K162" s="66" t="str">
        <f>+VLOOKUP($D162,'[1]Dir. Cosméticos'!$A$7:$BD$21,K$11,0)</f>
        <v>5- Realizar la ejecución de las actividades de inspección, vigilancia y control</v>
      </c>
      <c r="L162" s="67">
        <f>+VLOOKUP($D162,'[1]Dir. Cosméticos'!$A$7:$BD$21,L$11,0)</f>
        <v>46</v>
      </c>
      <c r="M162" s="67">
        <f>+VLOOKUP($D162,'[1]Dir. Cosméticos'!$A$7:$BD$21,M$11,0)</f>
        <v>46</v>
      </c>
      <c r="N162" s="58">
        <f>+VLOOKUP($D162,'[1]Dir. Cosméticos'!$A$7:$BD$21,N$11,0)</f>
        <v>1</v>
      </c>
      <c r="O162" s="56" t="str">
        <f>+VLOOKUP($D162,'[1]Análisis Dir. Cosméticos'!$A$7:$BD$21,O$11,0)</f>
        <v>1. Resultados Alcanzados a la fecha: de las 40 visitas planeadas de IVC competencia de la Dirección, 18 a nivel nacional y 22 en Bogotá, para el primer trimestre se han ejecutado 2 en Bogotá; mostrando un avance del 5% con relación a la meta anual; este porcentaje de ejecución es consecuencia de la necesidad de atender las visitas solicitadas a demanda en el proceso de auditorías y certificaciones.
2. Inconvenientes presentados: Ninguno
3. Acciones de Mejora si aplican: Se dará continuidad con la ejecución de esta actividad en el mes de abril, un vez se restablezcan los aplicativos RS y sesuite necesarios para consultar información importante.</v>
      </c>
      <c r="P162" s="56" t="str">
        <f>+VLOOKUP($D162,'[1]Análisis Dir. Cosméticos'!$A$7:$BD$21,P$11,0)</f>
        <v>1. Resultados Alcanzados a la fecha: de las 40 visitas planeadas de IVC competencia de la Dirección, 18 a nivel nacional y 22 en Bogotá , para el Segundo trimestre se han ejecutado17 a nivel Nacional;  mostrando un avance del 43% con relación a la meta anual; esta ejecución es consecuencia de la necesidad de atender las visitas solicitadas a demanda en el proceso de auditorías y certificaciones, teniendo en cuenta la capacidad  operativa del grupo técnico no fue posible llegar al 50% de ejecución.
2. Inconvenientes presentados
3. Acciones de Mejora si aplican</v>
      </c>
      <c r="Q162" s="56" t="str">
        <f>+VLOOKUP($D162,'[1]Análisis Dir. Cosméticos'!$A$7:$BD$21,Q$11,0)</f>
        <v>1. Resultados Alcanzados a la fecha: De las 40  visitas a  realizar de IVC 18 a nivel nacional y 22 en Bogotá, se realizaron 40 en el tercer  semestre resutando un 100% con respecto a la meta anual propuesta.
2. Inconvenientes presentados: N/A 
3. Acciones de Mejora si aplican: Se solicitó un cambio conservando la misma meta pero ampliando a - de 75 km así: 8 a - 75 y 32 a +75 km</v>
      </c>
      <c r="R162" s="56" t="str">
        <f>+VLOOKUP($D162,'[1]Análisis Dir. Cosméticos'!$A$7:$BD$21,R$11,0)</f>
        <v>1. Resultados Alcanzados a la fecha: En el cuarto trimestre se ejecutaron 6 visitas de IVC (4 a +75 km y 2 a -75 km) para un total en el año de 46, cumpliendo más del 100% con relación a la meta anual que eran inicialmente de 40. Estas visitas se distribuyeron así: 8 a + 75 km y 38 a -75 km 
2. Inconvenientes presentados: N/A
3. Acciones de Mejora si aplican: N/A</v>
      </c>
    </row>
    <row r="163" spans="1:18" s="57" customFormat="1" ht="23.25" customHeight="1" x14ac:dyDescent="0.2">
      <c r="A163" s="47" t="str">
        <f>+VLOOKUP($D163,'[1]Dir. Cosméticos'!$A$6:$BC$21,A$11,0)</f>
        <v>DC07</v>
      </c>
      <c r="B163" s="48" t="str">
        <f t="shared" si="4"/>
        <v>1</v>
      </c>
      <c r="C163" s="48" t="str">
        <f t="shared" si="5"/>
        <v>1</v>
      </c>
      <c r="D163" s="60" t="s">
        <v>178</v>
      </c>
      <c r="E163" s="50" t="str">
        <f>+VLOOKUP($D163,'[1]POA-2022'!$B$9:$E$247,2,0)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3" s="49" t="str">
        <f>+VLOOKUP($D163,'[1]POA-2022'!$B$9:$E$247,3,0)</f>
        <v>Estatus Sanitario</v>
      </c>
      <c r="G163" s="50" t="str">
        <f>+VLOOKUP($D163,'[1]POA-2022'!$B$9:$E$247,4,0)</f>
        <v>1 Fortalecer  la inspección, vigilancia y control de los productos competencia del Invima</v>
      </c>
      <c r="H163" s="69" t="str">
        <f>+VLOOKUP($D163,'[1]Dir. Cosméticos'!$A$7:$BD$21,H$11,0)</f>
        <v>1. Fortalecimiento de IVC de los Productos Competencia del Invima</v>
      </c>
      <c r="I163" s="66" t="str">
        <f>+VLOOKUP($D163,'[1]Dir. Cosméticos'!$A$7:$BD$21,I$11,0)</f>
        <v>Dirección de Cosméticos, Aseo, Plaguicidad y Productos de Higiene Doméstica</v>
      </c>
      <c r="J163" s="66" t="str">
        <f>+VLOOKUP($D163,'[1]Dir. Cosméticos'!$A$7:$BD$21,J$11,0)</f>
        <v xml:space="preserve">Realizar la recolección de las muestras requeridas para demuestra de calidad de cosmeticos, higiene doméstica, absorbentes de higiene personal y plaguicidas </v>
      </c>
      <c r="K163" s="66" t="str">
        <f>+VLOOKUP($D163,'[1]Dir. Cosméticos'!$A$7:$BD$21,K$11,0)</f>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
      <c r="L163" s="67">
        <f>+VLOOKUP($D163,'[1]Dir. Cosméticos'!$A$7:$BD$21,L$11,0)</f>
        <v>49</v>
      </c>
      <c r="M163" s="67">
        <f>+VLOOKUP($D163,'[1]Dir. Cosméticos'!$A$7:$BD$21,M$11,0)</f>
        <v>49</v>
      </c>
      <c r="N163" s="58">
        <f>+VLOOKUP($D163,'[1]Dir. Cosméticos'!$A$7:$BD$21,N$11,0)</f>
        <v>1</v>
      </c>
      <c r="O163" s="56" t="str">
        <f>+VLOOKUP($D163,'[1]Análisis Dir. Cosméticos'!$A$7:$BD$21,O$11,0)</f>
        <v>1. Resultados Alcanzados a la fecha: De las 49 visitas programadas (38 a nivel nacional y 11 en Bogotá) no se realizó ninguna, se planea iniciar en el mes de mayo cuando ya se cuente con el contrato de transporte de muestras.
2. Inconvenientes presentados: No se cuenta con el contrato de transporte de muestras.
3. Acciones de Mejora si aplican: Se planea iniciar en el mes de mayo las visitas cuando ya se cuente con el contrato de transportes de muestras</v>
      </c>
      <c r="P163" s="56" t="str">
        <f>+VLOOKUP($D163,'[1]Análisis Dir. Cosméticos'!$A$7:$BD$21,P$11,0)</f>
        <v>1. Resultados Alcanzados a la fecha: De las 49 visitas programadas (38 a nivel nacional y 11 en Bogotá) no se realizó ninguna, se planea iniciar en el mes de agosto cuando ya se cuente con el contrato de transporte de muestras.
2. Inconvenientes presentados: No se tiene claro aún el tema de transporte de muestras.
3. Acciones de Mejora si aplican:  Dependiendo de lo que defina la Dirección de Operaciones y el laboratorio se estará solicitando  cambio de meta</v>
      </c>
      <c r="Q163" s="56" t="str">
        <f>+VLOOKUP($D163,'[1]Análisis Dir. Cosméticos'!$A$7:$BD$21,Q$11,0)</f>
        <v>1. Resultados Alcanzados a la fecha: De las 49 visitas programadas (38 a nivel nacional y 11 en Bogotá) en el tercer trimestre se realizaron 
30 alcanzando un 61% . 
Inconvenientes presentados: N/A
3. Acciones de Mejora si aplican:  N/A</v>
      </c>
      <c r="R163" s="56" t="str">
        <f>+VLOOKUP($D163,'[1]Análisis Dir. Cosméticos'!$A$7:$BD$21,R$11,0)</f>
        <v>1, Resultados Alcanzados a la fecha: De las 49 visitas programadas (38 a nivel nacional y 11 en Bogotá) en el cuarto trimestre, se realizó la toma de  39 de las muestras objeto de inspección sanitaria planeadas, las cuales fueron tomadas en los diferentes establecimientos de comercio como droguerías, almacenes de cadena, tiendas naturistas, dermatológica; en las ciudades  Valledupar,Ibague,Cali y Bogotá alcanzando la meta anual establecida del 100%.
2. Inconvenientes presentados: No contar con la contratación de transporte de muestra; debido a que dicha contratación realizada por licitación publica resulto desierta para nuestra Dirección.
3. Acciones de Mejora si aplican: Dentro de las acciones realizadas para dar cumplimiento de la meta establecida se solicito el  apoyo de la secretaria general, para el transporte de muestras por medio del operador logístico 472.</v>
      </c>
    </row>
    <row r="164" spans="1:18" s="57" customFormat="1" ht="23.25" customHeight="1" x14ac:dyDescent="0.2">
      <c r="A164" s="47" t="str">
        <f>+VLOOKUP($D164,'[1]Dir. Cosméticos'!$A$6:$BC$21,A$11,0)</f>
        <v>DC08</v>
      </c>
      <c r="B164" s="48" t="str">
        <f t="shared" si="4"/>
        <v>1</v>
      </c>
      <c r="C164" s="48" t="str">
        <f t="shared" si="5"/>
        <v>1</v>
      </c>
      <c r="D164" s="60" t="s">
        <v>179</v>
      </c>
      <c r="E164" s="50" t="str">
        <f>+VLOOKUP($D164,'[1]POA-2022'!$B$9:$E$247,2,0)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4" s="49" t="str">
        <f>+VLOOKUP($D164,'[1]POA-2022'!$B$9:$E$247,3,0)</f>
        <v>Estatus Sanitario</v>
      </c>
      <c r="G164" s="50" t="str">
        <f>+VLOOKUP($D164,'[1]POA-2022'!$B$9:$E$247,4,0)</f>
        <v>4 Mejorar  el desarrollo y mantenimiento de la seguridad sanitaria del país</v>
      </c>
      <c r="H164" s="69" t="str">
        <f>+VLOOKUP($D164,'[1]Dir. Cosméticos'!$A$7:$BD$21,H$11,0)</f>
        <v>1. Fortalecimiento de IVC de los Productos Competencia del Invima</v>
      </c>
      <c r="I164" s="66" t="str">
        <f>+VLOOKUP($D164,'[1]Dir. Cosméticos'!$A$7:$BD$21,I$11,0)</f>
        <v>Dirección de Cosméticos, Aseo, Plaguicidad y Productos de Higiene Doméstica</v>
      </c>
      <c r="J164" s="66" t="str">
        <f>+VLOOKUP($D164,'[1]Dir. Cosméticos'!$A$7:$BD$21,J$11,0)</f>
        <v xml:space="preserve">Realizar estudios y gestionar trámites de Notificaciones Sanitarias Obligatorias y Registro Sanitarios Nuevos de Produtos cosméticos, higiene doméstica, absorbentes de higiene personal y plaguicidas </v>
      </c>
      <c r="K164" s="66" t="str">
        <f>+VLOOKUP($D164,'[1]Dir. Cosméticos'!$A$7:$BD$21,K$11,0)</f>
        <v>8- Adelantar estudios de los trámites nuevos asociados a cosméticos, higiene doméstica, absorbentes de higiene personal y plaguicidas.</v>
      </c>
      <c r="L164" s="67">
        <f>+VLOOKUP($D164,'[1]Dir. Cosméticos'!$A$7:$BD$21,L$11,0)</f>
        <v>10500</v>
      </c>
      <c r="M164" s="67">
        <f>+VLOOKUP($D164,'[1]Dir. Cosméticos'!$A$7:$BD$21,M$11,0)</f>
        <v>10222</v>
      </c>
      <c r="N164" s="58">
        <f>+VLOOKUP($D164,'[1]Dir. Cosméticos'!$A$7:$BD$21,N$11,0)</f>
        <v>0.97352380952380957</v>
      </c>
      <c r="O164" s="56" t="str">
        <f>+VLOOKUP($D164,'[1]Análisis Dir. Cosméticos'!$A$7:$BD$21,O$11,0)</f>
        <v>1. Resultados Alcanzados a la fecha: De los 9500 trámites programados de Registro Sanitario-NS-NSO- nuevos, reconocimientos para productos cosméticos, productos de higiene doméstica y Plaguicidas, en el primer trimestre se realizaron  2162 con lo cual se obtiene  un  cumplimiento acumulado del 23%. 
Los 2162  trámites realizados en el primer trimestre se discriminan así: Cosméticos  1975, Aseo 178 y plaguicidas 9
Nota: Los datos  reportados fueron tomados del informe emitido por el aplicativo de RS.
2. Inconvenientes presentados: N/A
3. Acciones de Mejora si aplican: N/A</v>
      </c>
      <c r="P164" s="56" t="str">
        <f>+VLOOKUP($D164,'[1]Análisis Dir. Cosméticos'!$A$7:$BD$21,P$11,0)</f>
        <v>1. Resultados Alcanzados a la fecha: De los 9500 trámites programados de Registro Sanitario-NS-NSO- nuevos, reconocimientos para productos cosméticos, productos de higiene doméstica y Plaguicidas, en el segundo trimestre se realizaron  5439 con lo cual se obtiene  un  cumplimiento acumulado del 57%. 
Nota: Los datos  reportados fueron tomados del informe emitido por el aplicativo de RS.
2. Inconvenientes presentados: N/A
3. Acciones de Mejora si aplican: N/A</v>
      </c>
      <c r="Q164" s="56" t="str">
        <f>+VLOOKUP($D164,'[1]Análisis Dir. Cosméticos'!$A$7:$BD$21,Q$11,0)</f>
        <v>1. Resultados Alcanzados a la fecha: De los 9500 trámites programados de Registro Sanitario-NS-NSO- nuevos, reconocimientos para productos cosméticos, productos de higiene doméstica y Plaguicidas, en el tercer trimestre se realizaron  8574 con lo cual se obtiene  un  cumplimiento acumulado del 90%. 
Nota: Los datos  reportados fueron tomados del informe emitido por el aplicativo de RS.
2. Inconvenientes presentados: N/A
3. Acciones de Mejora si aplican: N/A</v>
      </c>
      <c r="R164" s="56" t="str">
        <f>+VLOOKUP($D164,'[1]Análisis Dir. Cosméticos'!$A$7:$BD$21,R$11,0)</f>
        <v>1. En el cuarto trimestre se realizaron 1648, para completar un total en el año 2022 de  10.222 logrando un porcentaje total 97% ya que la meta eran 10.500
Nota: Los datos  reportados fueron tomados del informe emitido por el aplicativo de RS.
2. Inconvenientes presentados: N/A
3. Acciones de Mejora si aplican:  N/A</v>
      </c>
    </row>
    <row r="165" spans="1:18" s="57" customFormat="1" ht="23.25" customHeight="1" x14ac:dyDescent="0.2">
      <c r="A165" s="47" t="str">
        <f>+VLOOKUP($D165,'[1]Dir. Cosméticos'!$A$6:$BC$21,A$11,0)</f>
        <v>DC09</v>
      </c>
      <c r="B165" s="48" t="str">
        <f t="shared" si="4"/>
        <v>1</v>
      </c>
      <c r="C165" s="48" t="str">
        <f t="shared" si="5"/>
        <v>1</v>
      </c>
      <c r="D165" s="60" t="s">
        <v>180</v>
      </c>
      <c r="E165" s="50" t="str">
        <f>+VLOOKUP($D165,'[1]POA-2022'!$B$9:$E$247,2,0)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5" s="49" t="str">
        <f>+VLOOKUP($D165,'[1]POA-2022'!$B$9:$E$247,3,0)</f>
        <v>Estatus Sanitario</v>
      </c>
      <c r="G165" s="50" t="str">
        <f>+VLOOKUP($D165,'[1]POA-2022'!$B$9:$E$247,4,0)</f>
        <v>4 Mejorar  el desarrollo y mantenimiento de la seguridad sanitaria del país</v>
      </c>
      <c r="H165" s="69" t="str">
        <f>+VLOOKUP($D165,'[1]Dir. Cosméticos'!$A$7:$BD$21,H$11,0)</f>
        <v>1. Fortalecimiento de IVC de los Productos Competencia del Invima</v>
      </c>
      <c r="I165" s="66" t="str">
        <f>+VLOOKUP($D165,'[1]Dir. Cosméticos'!$A$7:$BD$21,I$11,0)</f>
        <v>Dirección de Cosméticos, Aseo, Plaguicidad y Productos de Higiene Doméstica</v>
      </c>
      <c r="J165" s="66" t="str">
        <f>+VLOOKUP($D165,'[1]Dir. Cosméticos'!$A$7:$BD$21,J$11,0)</f>
        <v xml:space="preserve">Realizar estudios y gestionar trámites de Notificaciones Sanitarias Obligatorias y Registro Sanitarios Nuevos de Produtos cosméticos, higiene doméstica, absorbentes de higiene personal y plaguicidas </v>
      </c>
      <c r="K165" s="66" t="str">
        <f>+VLOOKUP($D165,'[1]Dir. Cosméticos'!$A$7:$BD$21,K$11,0)</f>
        <v>8- Adelantar estudios de los trámites nuevos asociados a cosméticos, higiene doméstica, absorbentes de higiene personal y plaguicidas.</v>
      </c>
      <c r="L165" s="67">
        <f>+VLOOKUP($D165,'[1]Dir. Cosméticos'!$A$7:$BD$21,L$11,0)</f>
        <v>700</v>
      </c>
      <c r="M165" s="67">
        <f>+VLOOKUP($D165,'[1]Dir. Cosméticos'!$A$7:$BD$21,M$11,0)</f>
        <v>507</v>
      </c>
      <c r="N165" s="58">
        <f>+VLOOKUP($D165,'[1]Dir. Cosméticos'!$A$7:$BD$21,N$11,0)</f>
        <v>0.72428571428571431</v>
      </c>
      <c r="O165" s="56" t="str">
        <f>+VLOOKUP($D165,'[1]Análisis Dir. Cosméticos'!$A$7:$BD$21,O$11,0)</f>
        <v>1. Resultados Alcanzados a la fecha: De los 1000 trámites programados de Registro Sanitario-NS-NSO- nuevos, reconocimientos para productos cosméticos, productos de higiene doméstica y Plaguicidas en el marco de "Desconcentración de Trámites", en el primer trimestre se realizaron  111 con lo cual se obtiene  un  cumplimiento acumulado del 11%. 
Los 111  trámites realizados en el primer trimestre se discriminan así: Cosméticos  96 y Aseo 15
Nota: Los datos  reportados fueron tomados del informe emitido por el aplicativo de RS.
2. Inconvenientes presentados: Debido al ataque cibernético, los contratistas del GTT no tenían sistema y no se les pudo asignar trámites
3. Acciones de Mejora si aplican: Se implementa plan de contingencia según personal disponible por bloques dando prioridad a los trámites más urgentes.</v>
      </c>
      <c r="P165" s="56" t="str">
        <f>+VLOOKUP($D165,'[1]Análisis Dir. Cosméticos'!$A$7:$BD$21,P$11,0)</f>
        <v>1. Resultados Alcanzados a la fecha: De los 1000 trámites programados de Registro Sanitario-NS-NSO- nuevos, reconocimientos para productos cosméticos, productos de higiene doméstica y Plaguicidas en el marco de "Desconcentración de Trámites" se realizaron en el primer semestre 342 , obteniendo un porcentaje total de 34% con relación a la meta propuesta.
Nota: Los datos  reportados fueron tomados del informe emitido por el aplicativo de RS.
2. Inconvenientes presentados: el porcentaje de ejecución está por debajo de los esperado debido a que desde este año se están teniendo en cuenta únicamente los trámites del técnico que realiza el estudio, ya que el abogado revisa el mismo expediente, antes los trámites se estaba contando con la suma de los trámites que gestionaba el técnico y se sumaba las del abogado.
3. Acciones de Mejora si aplican: Se solicitó un cambio de meta de 1000 a 500</v>
      </c>
      <c r="Q165" s="56" t="str">
        <f>+VLOOKUP($D165,'[1]Análisis Dir. Cosméticos'!$A$7:$BD$21,Q$11,0)</f>
        <v>1. Resultados Alcanzados a la fecha: De los 1000 trámites programados de Registro Sanitario-NS-NSO- nuevos, reconocimientos para productos cosméticos, productos de higiene doméstica y Plaguicidas en el marco de "Desconcentración de Trámites" se realizaron en el primer semestre 507 , obteniendo un porcentaje total de 51% con relación a la meta propuesta.
Nota: Los datos  reportados fueron tomados del informe emitido por el aplicativo de RS.
2. Inconvenientes presentados: N/A
3. Acciones de Mejora si aplican: N/A</v>
      </c>
      <c r="R165" s="56" t="str">
        <f>+VLOOKUP($D165,'[1]Análisis Dir. Cosméticos'!$A$7:$BD$21,R$11,0)</f>
        <v>1. En el cuarto trimestre no se realizaron trámites en el GTT y en el año 2022 se gestionaron 507 para un porcentaje total 72% ya que la meta eran 700
Nota: Los datos  reportados fueron tomados del informe emitido por el aplicativo de RS.
2. . Inconvenientes presentados: en el mes de junio una de los dos contratistas asignados para este proyecto, presentó terminación anticipada al contrato, por lo cual el otro contratista (abogado) se encargó de la revisión de trámites enviados desde Bogotá. Por lo cual se solicita reducción de meta de  1000 a 700, adicionalmente los dos ataques cibernéticos afectaron el cumplimiento de esta meta.
3. Acciones de Mejora si aplican:  N/A
3. N/A</v>
      </c>
    </row>
    <row r="166" spans="1:18" s="57" customFormat="1" ht="23.25" customHeight="1" x14ac:dyDescent="0.2">
      <c r="A166" s="47" t="str">
        <f>+VLOOKUP($D166,'[1]Dir. Cosméticos'!$A$6:$BC$21,A$11,0)</f>
        <v>DC10</v>
      </c>
      <c r="B166" s="48" t="str">
        <f t="shared" si="4"/>
        <v>1</v>
      </c>
      <c r="C166" s="48" t="str">
        <f t="shared" si="5"/>
        <v>1</v>
      </c>
      <c r="D166" s="60" t="s">
        <v>181</v>
      </c>
      <c r="E166" s="50" t="str">
        <f>+VLOOKUP($D166,'[1]POA-2022'!$B$9:$E$247,2,0)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6" s="49" t="str">
        <f>+VLOOKUP($D166,'[1]POA-2022'!$B$9:$E$247,3,0)</f>
        <v>Estatus Sanitario</v>
      </c>
      <c r="G166" s="50" t="str">
        <f>+VLOOKUP($D166,'[1]POA-2022'!$B$9:$E$247,4,0)</f>
        <v>4 Mejorar  el desarrollo y mantenimiento de la seguridad sanitaria del país</v>
      </c>
      <c r="H166" s="69" t="str">
        <f>+VLOOKUP($D166,'[1]Dir. Cosméticos'!$A$7:$BD$21,H$11,0)</f>
        <v>1. Fortalecimiento de IVC de los Productos Competencia del Invima</v>
      </c>
      <c r="I166" s="66" t="str">
        <f>+VLOOKUP($D166,'[1]Dir. Cosméticos'!$A$7:$BD$21,I$11,0)</f>
        <v>Dirección de Cosméticos, Aseo, Plaguicidad y Productos de Higiene Doméstica</v>
      </c>
      <c r="J166" s="66" t="str">
        <f>+VLOOKUP($D166,'[1]Dir. Cosméticos'!$A$7:$BD$21,J$11,0)</f>
        <v>Realizar tramites de registro sanitario-NS-NSO- nuevos, reconocimientos y renovaciones</v>
      </c>
      <c r="K166" s="66" t="str">
        <f>+VLOOKUP($D166,'[1]Dir. Cosméticos'!$A$7:$BD$21,K$11,0)</f>
        <v>9- Gestionar las solicitudes de Renovación de los trámites asociados de cosméticos, higiene doméstica, absorbentes de higiene personal y plaguicidas.</v>
      </c>
      <c r="L166" s="67">
        <f>+VLOOKUP($D166,'[1]Dir. Cosméticos'!$A$7:$BD$21,L$11,0)</f>
        <v>2200</v>
      </c>
      <c r="M166" s="67">
        <f>+VLOOKUP($D166,'[1]Dir. Cosméticos'!$A$7:$BD$21,M$11,0)</f>
        <v>2130</v>
      </c>
      <c r="N166" s="58">
        <f>+VLOOKUP($D166,'[1]Dir. Cosméticos'!$A$7:$BD$21,N$11,0)</f>
        <v>0.96818181818181814</v>
      </c>
      <c r="O166" s="56" t="str">
        <f>+VLOOKUP($D166,'[1]Análisis Dir. Cosméticos'!$A$7:$BD$21,O$11,0)</f>
        <v>1. Resultados Alcanzados a la fecha: De los 1800 trámites programados de Registro Sanitario-NS-NSO- renovaciones para productos cosméticos, productos de higiene doméstica y Plaguicidas, en el primer trimestre se realizaron  165 con lo cual se obtiene  un  cumplimiento acumulado del 9%. 
Los 165  trámites realizados en el primer trimestre se discriminan así: Cosméticos  150, Aseo 10 y plaguicidas 5.
Nota: Los datos  reportados fueron tomados del informe emitido por el aplicativo de RS.
2. Inconvenientes presentados: Debido al ataque cibernético el Invima expidió las siguientes resoluciones:  Resolución No. 2022500000 del 9 de febrero de 2022, Resolución No 2022500001 del 15 de febrero de 2022, No. 2022500002 del 22 de febrero de 2022, Resolución No. 2022500003 del 25 de febrero de 2022, Resolución No. 2022500005 del 08 de marzo de 2022, Resolución No. 202250009 del 16 de marzo de 2022,  las cuales no habilitaron renovaciones ni cambios técnicos, ni técnico-legales. 
Así mismo los contratistas siguen siendo insuficientes para la carga de trámites y por el represamiento por causa de la la Emergencia Sanitaria y el ataque cibernético. 
3.Acciones de Mejora: Se implementó un Plan de Contingencia con el fin de dar prioridad a los trámites de renovaciones y cambios</v>
      </c>
      <c r="P166" s="56" t="str">
        <f>+VLOOKUP($D166,'[1]Análisis Dir. Cosméticos'!$A$7:$BD$21,P$11,0)</f>
        <v>1. Resultados Alcanzados a la fecha: De los 1800 trámites programados de Registro Sanitario-NS-NSO- renovaciones para productos cosméticos, productos de higiene doméstica y Plaguicidas, en el primer y segundo trimestre se realizaron  1054 con lo cual se obtiene  un  cumplimiento acumulado del 59%. 
Nota: Los datos  reportados fueron tomados del informe emitido por el aplicativo de RS.
2. Inconvenientes presentados : N/A 
3.Acciones de Mejora: N/A</v>
      </c>
      <c r="Q166" s="56" t="str">
        <f>+VLOOKUP($D166,'[1]Análisis Dir. Cosméticos'!$A$7:$BD$21,Q$11,0)</f>
        <v>1. Resultados Alcanzados a la fecha: De los 1800 trámites programados de Registro Sanitario-NS-NSO- renovaciones para productos cosméticos, productos de higiene doméstica y Plaguicidas, hasta tercer trimestre se realizaron  1789 con lo cual se obtiene  un  cumplimiento acumulado del 99%. 
Nota: Los datos  reportados fueron tomados del informe emitido por el aplicativo de RS.
2. Inconvenientes presentados : N/A 
3.Acciones de Mejora: N/A</v>
      </c>
      <c r="R166" s="56" t="str">
        <f>+VLOOKUP($D166,'[1]Análisis Dir. Cosméticos'!$A$7:$BD$21,R$11,0)</f>
        <v>1. En el cuarto trimestre se realizaron 341, para completar un total en el año 2022 de  2.130 logrando un porcentaje total 97% ya que la meta eran 2.200
Nota: Los datos  reportados fueron tomados del informe emitido por el aplicativo de RS.
2. Inconvenientes presentados: N/A
3. Acciones de Mejora si aplican:  N/A</v>
      </c>
    </row>
    <row r="167" spans="1:18" s="57" customFormat="1" ht="23.25" customHeight="1" x14ac:dyDescent="0.2">
      <c r="A167" s="47" t="str">
        <f>+VLOOKUP($D167,'[1]Dir. Cosméticos'!$A$6:$BC$21,A$11,0)</f>
        <v>DC11</v>
      </c>
      <c r="B167" s="48" t="str">
        <f t="shared" si="4"/>
        <v>1</v>
      </c>
      <c r="C167" s="48" t="str">
        <f t="shared" si="5"/>
        <v>1</v>
      </c>
      <c r="D167" s="60" t="s">
        <v>182</v>
      </c>
      <c r="E167" s="50" t="str">
        <f>+VLOOKUP($D167,'[1]POA-2022'!$B$9:$E$247,2,0)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7" s="49" t="str">
        <f>+VLOOKUP($D167,'[1]POA-2022'!$B$9:$E$247,3,0)</f>
        <v>Estatus Sanitario</v>
      </c>
      <c r="G167" s="50" t="str">
        <f>+VLOOKUP($D167,'[1]POA-2022'!$B$9:$E$247,4,0)</f>
        <v>4 Mejorar  el desarrollo y mantenimiento de la seguridad sanitaria del país</v>
      </c>
      <c r="H167" s="69" t="str">
        <f>+VLOOKUP($D167,'[1]Dir. Cosméticos'!$A$7:$BD$21,H$11,0)</f>
        <v>1. Fortalecimiento de IVC de los Productos Competencia del Invima</v>
      </c>
      <c r="I167" s="66" t="str">
        <f>+VLOOKUP($D167,'[1]Dir. Cosméticos'!$A$7:$BD$21,I$11,0)</f>
        <v>Dirección de Cosméticos, Aseo, Plaguicidad y Productos de Higiene Doméstica</v>
      </c>
      <c r="J167" s="66" t="str">
        <f>+VLOOKUP($D167,'[1]Dir. Cosméticos'!$A$7:$BD$21,J$11,0)</f>
        <v>Realizar tramites asociados a registro sanitario-NS-NSO-(Modificaciones, cambios, certificaciones RS y autorizaciones)</v>
      </c>
      <c r="K167" s="66" t="str">
        <f>+VLOOKUP($D167,'[1]Dir. Cosméticos'!$A$7:$BD$21,K$11,0)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7" s="67">
        <f>+VLOOKUP($D167,'[1]Dir. Cosméticos'!$A$7:$BD$21,L$11,0)</f>
        <v>14000</v>
      </c>
      <c r="M167" s="67">
        <f>+VLOOKUP($D167,'[1]Dir. Cosméticos'!$A$7:$BD$21,M$11,0)</f>
        <v>10707</v>
      </c>
      <c r="N167" s="58">
        <f>+VLOOKUP($D167,'[1]Dir. Cosméticos'!$A$7:$BD$21,N$11,0)</f>
        <v>0.76478571428571429</v>
      </c>
      <c r="O167" s="56" t="str">
        <f>+VLOOKUP($D167,'[1]Análisis Dir. Cosméticos'!$A$7:$BD$21,O$11,0)</f>
        <v>Resultados Alcanzados a la fecha:  De los 13.000 trámites que se tenían como meta  para la realización de Registro Sanitario-NSO, cambios para productos Cosméticos, Productos de Higiene Doméstica y Plaguicidas se realizaron en el primer trimestre del año 875,   con lo que se logra un cumplimiento del 7% .
Los 875 trámites se discriminan así: Cosméticos 712, Aseo 150, Plaguicidas 13. 
2. Inconvenientes Presentados: Debido al ataque cibernético el Invima expidió las siguientes resoluciones:  Resolución No. 2022500000 del 9 de febrero de 2022, Resolución No 2022500001 del 15 de febrero de 2022, No. 2022500002 del 22 de febrero de 2022, Resolución No. 2022500003 del 25 de febrero de 2022, Resolución No. 2022500005 del 08 de marzo de 2022, Resolución No. 202250009 del 16 de marzo de 2022,  las cuales no habilitaron renovaciones ni cambios técnicos, ni técnico-legales. Así mismo los contratistas siguen siendo insuficientes para la carga de trámites y por el represamiento por causa de la Emergencia Sanitaria y al ataque cibernético. 
3.Acciones de Mejora: Se implementó un Plan de Contingencia con el fin de dar prioridad a los trámites de cambios</v>
      </c>
      <c r="P167" s="56" t="str">
        <f>+VLOOKUP($D167,'[1]Análisis Dir. Cosméticos'!$A$7:$BD$21,P$11,0)</f>
        <v>Resultados Alcanzados a la fecha:  De los 13.000 trámites que se tenían como meta  para la realización de Registro Sanitario-NSO, cambios para productos Cosméticos, Productos de Higiene Doméstica y Plaguicidas se realizaron en el primer semestre del año 5030,   con lo que se logra un cumplimiento del 39% .
2. Inconvenientes Presentados: Los contratistas siguen siendo insuficientes para la carga de trámites y por el represamiento por causa de la Emergencia Sanitaria y al ataque cibernético. 
3.Acciones de Mejora: Se continua con el Plan de Contingencia con el fin de dar prioridad a los trámites de cambios, se solicitará a la OAP un cambio de meta debido a los inconvenientes presentados</v>
      </c>
      <c r="Q167" s="56" t="str">
        <f>+VLOOKUP($D167,'[1]Análisis Dir. Cosméticos'!$A$7:$BD$21,Q$11,0)</f>
        <v>Resultados Alcanzados a la fecha:  De los 13.000 trámites que se tenían como meta  para la realización de Registro Sanitario-NSO, cambios para productos Cosméticos, Productos de Higiene Doméstica y Plaguicidas se realizaron hasta el tercer semestre del año 8333,   con lo que se logra un cumplimiento del 54% .
2. Inconvenientes Presentados: Los contratistas siguen siendo insuficientes para la carga de trámites y por el represamiento por causa de los ataques cibernéticos. 
3.Acciones de Mejora: Se continua con el Plan de Contingencia con el fin de dar prioridad a los trámites de cambios, se solicitó a la OAP un cambio de meta debido a los inconvenientes presentados</v>
      </c>
      <c r="R167" s="56" t="str">
        <f>+VLOOKUP($D167,'[1]Análisis Dir. Cosméticos'!$A$7:$BD$21,R$11,0)</f>
        <v>Resultados Alcanzados a la fecha:  De los 14.000 trámites que se tenían como meta  para la realización de Registro Sanitario-NSO, cambios para productos Cosméticos, Productos de Higiene Doméstica y Plaguicidas se realizaron en el año 2022, 10707,   con lo que se logra un cumplimiento del 7,3% .
2. Inconvenientes Presentados:  los dos ataques cibernéticos afectaron el cumplimiento de esta meta. Adicionalmente se ajustaron metas debido a que en el mes de junio una de los dos contratistas asignados para el proyecto de "Desconcentración de trámites" en el GTT, presentó terminación anticipada al contrato, por lo cual el otro contratista (abogado) se encargó de la revisión de trámites enviados desde Bogotá. Por lo cual se solicitó el cambio de meta de esta actividad de 13.000 a 14,000 para poder bajar la meta del GTT manteniendo la misma meta anual total de tramites.
3. No se proponen acciones de Mejora</v>
      </c>
    </row>
    <row r="168" spans="1:18" s="57" customFormat="1" ht="23.25" customHeight="1" x14ac:dyDescent="0.2">
      <c r="A168" s="47" t="str">
        <f>+VLOOKUP($D168,'[1]Dir. Cosméticos'!$A$6:$BC$21,A$11,0)</f>
        <v>DC12</v>
      </c>
      <c r="B168" s="48" t="str">
        <f t="shared" si="4"/>
        <v>1</v>
      </c>
      <c r="C168" s="48" t="str">
        <f t="shared" si="5"/>
        <v>1</v>
      </c>
      <c r="D168" s="60" t="s">
        <v>183</v>
      </c>
      <c r="E168" s="50" t="str">
        <f>+VLOOKUP($D168,'[1]POA-2022'!$B$9:$E$247,2,0)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8" s="49" t="str">
        <f>+VLOOKUP($D168,'[1]POA-2022'!$B$9:$E$247,3,0)</f>
        <v>Estatus Sanitario</v>
      </c>
      <c r="G168" s="50" t="str">
        <f>+VLOOKUP($D168,'[1]POA-2022'!$B$9:$E$247,4,0)</f>
        <v>4 Mejorar  el desarrollo y mantenimiento de la seguridad sanitaria del país</v>
      </c>
      <c r="H168" s="69" t="str">
        <f>+VLOOKUP($D168,'[1]Dir. Cosméticos'!$A$7:$BD$21,H$11,0)</f>
        <v>1. Fortalecimiento de IVC de los Productos Competencia del Invima</v>
      </c>
      <c r="I168" s="66" t="str">
        <f>+VLOOKUP($D168,'[1]Dir. Cosméticos'!$A$7:$BD$21,I$11,0)</f>
        <v>Dirección de Cosméticos, Aseo, Plaguicidad y Productos de Higiene Doméstica</v>
      </c>
      <c r="J168" s="66" t="str">
        <f>+VLOOKUP($D168,'[1]Dir. Cosméticos'!$A$7:$BD$21,J$11,0)</f>
        <v>Realizar tramites asociados a registro sanitario-NS-NSO-(Modificaciones, cambios, certificaciones RS y autorizaciones)</v>
      </c>
      <c r="K168" s="66" t="str">
        <f>+VLOOKUP($D168,'[1]Dir. Cosméticos'!$A$7:$BD$21,K$11,0)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8" s="67">
        <f>+VLOOKUP($D168,'[1]Dir. Cosméticos'!$A$7:$BD$21,L$11,0)</f>
        <v>900</v>
      </c>
      <c r="M168" s="67">
        <f>+VLOOKUP($D168,'[1]Dir. Cosméticos'!$A$7:$BD$21,M$11,0)</f>
        <v>845</v>
      </c>
      <c r="N168" s="58">
        <f>+VLOOKUP($D168,'[1]Dir. Cosméticos'!$A$7:$BD$21,N$11,0)</f>
        <v>0.93888888888888888</v>
      </c>
      <c r="O168" s="56" t="str">
        <f>+VLOOKUP($D168,'[1]Análisis Dir. Cosméticos'!$A$7:$BD$21,O$11,0)</f>
        <v xml:space="preserve">1. Resultados Alcanzados a la fecha: De los 3000 trámites que se tenían como meta en el marco de "Desconcentración de Trámites", se realizaron en el primer trimestre 163 lo cual nos da como resultado una ejucución del 5%. Los  163 trámites se discriminan en  141 cosméticos y 22 de aseo.
2. Inconvenientes presentados: Debido al ataque cibernético, los contratistas del GTT no tenían sistema y no se les pudo asignar trámites
3.Acciones de Mejora: Se implementó un Plan de Contingencia con el fin de dar prioridad a los trámites de renovaciones y cambios
</v>
      </c>
      <c r="P168" s="56" t="str">
        <f>+VLOOKUP($D168,'[1]Análisis Dir. Cosméticos'!$A$7:$BD$21,P$11,0)</f>
        <v>1. Resultados Alcanzados a la fecha: De los 3000 trámites que se tenían como meta en el marco de "Desconcentración de Trámites", se realizaron en el primer semestre 625 lo cual nos da como resultado una ejucución del 21%. 
2. Inconvenientes presentados: En la actualidad únicamente se cuenta con el abogado en Medellín ya que la contratista técnica presentó finalización anticipada al contrato que tenía.
3.Acciones de Mejora: Se implementó un Plan de Contingencia con el fin de dar prioridad a los trámites de renovaciones y cambios</v>
      </c>
      <c r="Q168" s="56" t="str">
        <f>+VLOOKUP($D168,'[1]Análisis Dir. Cosméticos'!$A$7:$BD$21,Q$11,0)</f>
        <v>1. Resultados Alcanzados a la fecha: De los 3000 trámites que se tenían como meta en el marco de "Desconcentración de Trámites", se realizaron hasta el tercer trimestre 845 lo cual nos da como resultado una ejucución del 28%. 
2. Inconvenientes presentados: En la actualidad únicamente se cuenta con el abogado en Medellín ya que la contratista técnica presentó finalización anticipada al contrato que tenía.
3.Acciones de Mejora: Se solicitó cambio de meta a la OAP</v>
      </c>
      <c r="R168" s="56" t="str">
        <f>+VLOOKUP($D168,'[1]Análisis Dir. Cosméticos'!$A$7:$BD$21,R$11,0)</f>
        <v>1.Resultados Alcanzados a la fecha: Durante todo el año 2022 en total se realizaron 845 , la meta esperada eran 900, es decir se cumplió en un 94%.
2. Inconvenientes presentados: N/A.
3. Acciones de Mejora si aplican: N/A</v>
      </c>
    </row>
    <row r="169" spans="1:18" s="57" customFormat="1" ht="23.25" customHeight="1" x14ac:dyDescent="0.2">
      <c r="A169" s="47" t="str">
        <f>+VLOOKUP($D169,'[1]Dir. Cosméticos'!$A$6:$BC$21,A$11,0)</f>
        <v>DC13</v>
      </c>
      <c r="B169" s="48" t="str">
        <f t="shared" si="4"/>
        <v>4</v>
      </c>
      <c r="C169" s="48" t="str">
        <f t="shared" si="5"/>
        <v>5</v>
      </c>
      <c r="D169" s="60" t="s">
        <v>184</v>
      </c>
      <c r="E169" s="50" t="str">
        <f>+VLOOKUP($D169,'[1]POA-2022'!$B$9:$E$247,2,0)</f>
        <v>4 Contribuir a una Colombia legal y transparente mediante la implementación de acciones que mitiguen los efectos de la ilegalidad y la corrupción.</v>
      </c>
      <c r="F169" s="49" t="str">
        <f>+VLOOKUP($D169,'[1]POA-2022'!$B$9:$E$247,3,0)</f>
        <v>Transparencia</v>
      </c>
      <c r="G169" s="50" t="str">
        <f>+VLOOKUP($D169,'[1]POA-2022'!$B$9:$E$247,4,0)</f>
        <v xml:space="preserve">11 Implementar acciones de transparencia, participación ciudadana y rendición de cuentas para evitar la materialización de cualquier posible acto de corrupción </v>
      </c>
      <c r="H169" s="66" t="str">
        <f>+VLOOKUP($D169,'[1]Dir. Cosméticos'!$A$7:$BD$21,H$11,0)</f>
        <v xml:space="preserve">5-Gestión de la Transparencia , Participación Ciudadana, Rendición de Cuentas y Lucha Contra la Ilegalidad. </v>
      </c>
      <c r="I169" s="66" t="str">
        <f>+VLOOKUP($D169,'[1]Dir. Cosméticos'!$A$7:$BD$21,I$11,0)</f>
        <v>Dirección de Cosméticos, Aseo, Plaguicidad y Productos de Higiene Doméstica</v>
      </c>
      <c r="J169" s="66" t="str">
        <f>+VLOOKUP($D169,'[1]Dir. Cosméticos'!$A$7:$BD$21,J$11,0)</f>
        <v>Identificar y ejecutar las actividades de participación ciudadana de acuerdo a la metodologia institucional_ Lineamientos de documentación de participación ciudadana y rendición de cuentas</v>
      </c>
      <c r="K169" s="66" t="str">
        <f>+VLOOKUP($D169,'[1]Dir. Cosméticos'!$A$7:$BD$21,K$11,0)</f>
        <v>Realizar las acciones de participación ciudadana de acuerdo a la metodología institucional</v>
      </c>
      <c r="L169" s="67">
        <f>+VLOOKUP($D169,'[1]Dir. Cosméticos'!$A$7:$BD$21,L$11,0)</f>
        <v>6</v>
      </c>
      <c r="M169" s="67">
        <f>+VLOOKUP($D169,'[1]Dir. Cosméticos'!$A$7:$BD$21,M$11,0)</f>
        <v>6</v>
      </c>
      <c r="N169" s="58">
        <f>+VLOOKUP($D169,'[1]Dir. Cosméticos'!$A$7:$BD$21,N$11,0)</f>
        <v>1</v>
      </c>
      <c r="O169" s="56" t="str">
        <f>+VLOOKUP($D169,'[1]Análisis Dir. Cosméticos'!$A$7:$BD$21,O$11,0)</f>
        <v>1. Resultados Alcanzados a la fecha: En el primer trimestre no se realizó ningún taller.
2. Inconvenientes presentados: Debido al ataque cibernéticos se dio prioridad al trámite de R.S.
3. Acciones de Mejora si aplican: Para el segundo semestre  se tiene previsto realizar un taller sobre bondades antibacteriales y desinfectantes de Cosméticos y de Higiene Doméstica, adicionalmente en los meses de abril y mayo se realizaran dos actividades, cumpliendo así el porcentaje de ejecución en el segundo trimestre.</v>
      </c>
      <c r="P169" s="56" t="str">
        <f>+VLOOKUP($D169,'[1]Análisis Dir. Cosméticos'!$A$7:$BD$21,P$11,0)</f>
        <v>1. Resultados Alcanzados a la fecha: Se han realizado 2 actividades de participación ciudadana cumpliendo en el primer semestre con el 50% de la meta programada.
2. Inconvenientes presentados: N/A
3. Acciones de Mejora si aplican: N/A</v>
      </c>
      <c r="Q169" s="56" t="str">
        <f>+VLOOKUP($D169,'[1]Análisis Dir. Cosméticos'!$A$7:$BD$21,Q$11,0)</f>
        <v>1. Resultados Alcanzados a la fecha: Se han realizado 3 actividades de participación ciudadana cumpliendo en el tercer trimestre con más del 100% de la meta programada. 
2. Inconvenientes presentados: N/A
3. Acciones de Mejora si aplican: Se solicitó cambio de meta a 6 actividades de participación ciudadana.</v>
      </c>
      <c r="R169" s="56" t="str">
        <f>+VLOOKUP($D169,'[1]Análisis Dir. Cosméticos'!$A$7:$BD$21,R$11,0)</f>
        <v>1. Resultados Alcanzados a la fecha: En el último trimestre del año se realizaron 2 actividades de participación ciudadana cumpliendo con el 100% con relación a la meta programada para el año, la cual eran de 6 actividades
2. Inconvenientes presentados
3. Acciones de Mejora si aplican</v>
      </c>
    </row>
    <row r="170" spans="1:18" s="57" customFormat="1" ht="23.25" customHeight="1" x14ac:dyDescent="0.2">
      <c r="A170" s="47" t="str">
        <f>+VLOOKUP($D170,'[1]Dir. Cosméticos'!$A$6:$BC$21,A$11,0)</f>
        <v>DC14</v>
      </c>
      <c r="B170" s="48" t="str">
        <f t="shared" si="4"/>
        <v>2</v>
      </c>
      <c r="C170" s="48" t="str">
        <f t="shared" si="5"/>
        <v>3</v>
      </c>
      <c r="D170" s="60" t="s">
        <v>185</v>
      </c>
      <c r="E170" s="50" t="str">
        <f>+VLOOKUP($D170,'[1]POA-2022'!$B$9:$E$247,2,0)</f>
        <v xml:space="preserve">2 Prestar servicios con estándares de calidad para afianzar la confianza de la población </v>
      </c>
      <c r="F170" s="49" t="str">
        <f>+VLOOKUP($D170,'[1]POA-2022'!$B$9:$E$247,3,0)</f>
        <v>Eficiencia</v>
      </c>
      <c r="G170" s="50" t="str">
        <f>+VLOOKUP($D170,'[1]POA-2022'!$B$9:$E$247,4,0)</f>
        <v>8 Fortalecer la gestión de los procesos administrativos y de apoyo de la Entidad</v>
      </c>
      <c r="H170" s="66" t="str">
        <f>+VLOOKUP($D170,'[1]Dir. Cosméticos'!$A$7:$BD$21,H$11,0)</f>
        <v>3-Fortalecimiento Institucional de la Gestión Administrativa y de Apoyo del Invima</v>
      </c>
      <c r="I170" s="66" t="str">
        <f>+VLOOKUP($D170,'[1]Dir. Cosméticos'!$A$7:$BD$21,I$11,0)</f>
        <v>Dirección de Cosméticos, Aseo, Plaguicidad y Productos de Higiene Doméstica</v>
      </c>
      <c r="J170" s="66" t="str">
        <f>+VLOOKUP($D170,'[1]Dir. Cosméticos'!$A$7:$BD$21,J$11,0)</f>
        <v>Ejecutar el 95%  de los recursos del presupuesto de invesión apropiado para la vigencia</v>
      </c>
      <c r="K170" s="66" t="str">
        <f>+VLOOKUP($D170,'[1]Dir. Cosméticos'!$A$7:$BD$21,K$11,0)</f>
        <v>Cumplir con la ejecución del presupuesto de inversión apropiado a la dependencia de acuerdo a los lineamientos establecidos por la Oficina Asesora de Planeación</v>
      </c>
      <c r="L170" s="71">
        <f>+VLOOKUP($D170,'[1]Dir. Cosméticos'!$A$7:$BD$21,L$11,0)</f>
        <v>490696547.89999998</v>
      </c>
      <c r="M170" s="71">
        <f>+VLOOKUP($D170,'[1]Dir. Cosméticos'!$A$7:$BD$21,M$11,0)</f>
        <v>498252448</v>
      </c>
      <c r="N170" s="58">
        <f>+VLOOKUP($D170,'[1]Dir. Cosméticos'!$A$7:$BD$21,N$11,0)</f>
        <v>1</v>
      </c>
      <c r="O170" s="56" t="str">
        <f>+VLOOKUP($D170,'[1]Análisis Dir. Cosméticos'!$A$7:$BD$21,O$11,0)</f>
        <v>1. Resultados Alcanzados a la fecha: Se ha ejecutado un 20% correspondiente a $95.997.255 que se discriminan así: Pago a contratistas $49.444.917 ; Visitas de certificación y seguimiento $46.552.338 
2. Inconvenientes presentados: El porcentaje es bajo dado el ataque cibernético de febrero, lo cual retraso la programación del Grupo Técnico, adicionalmente el inconveniente presentado con los tiquetes aéreos. 
3. Acciones de Mejora si aplican. N/A</v>
      </c>
      <c r="P170" s="56" t="str">
        <f>+VLOOKUP($D170,'[1]Análisis Dir. Cosméticos'!$A$7:$BD$21,P$11,0)</f>
        <v>1. Resultados Alcanzados a la fecha: Se ha ejecutado un 46% correspondiente a $225.634.608 que se discriminan así: Pago a contratistas $156.929.177 , Comisiones de visitas de certificación, de seguimiento, Diros  y Visitas de Asistencias Técnicas $67,434,451, Comisiones Programa Demuestra la Calidad $1.270.980 
3. Acciones de Mejora si aplican. N/A</v>
      </c>
      <c r="Q170" s="56" t="str">
        <f>+VLOOKUP($D170,'[1]Análisis Dir. Cosméticos'!$A$7:$BD$21,Q$11,0)</f>
        <v>1. Resultados Alcanzados a la fecha: Se ha ejecutado un 73% correspondiente a $354.358.903 que se discriminan así: Pago a contratistas $240.082.634 , Comisiones de visitas de certificación, de seguimiento, Diros $105.923.532;  Visitas de Asistencias Técnicas $3,474,424, Capacitaciones $1.574.244 Comisiones Programa Demuestra la Calidad $ 2,562,069
3. Acciones de Mejora si aplican. N/A</v>
      </c>
      <c r="R170" s="56" t="str">
        <f>+VLOOKUP($D170,'[1]Análisis Dir. Cosméticos'!$A$7:$BD$21,R$11,0)</f>
        <v>1. Resultados Alcanzados a la fecha: Para el año 2022 se ejecutó un total de $498.252.448 equivalente al 87% que se discriminan así: Pago a contratistas $301,029,935 , Comisiones de visitas de certificación $106,864,722,10 de seguimiento $73,076,448, Diros $6,151,310,60; Visitas IVC $2,566.192,40 de Asistencias Técnicas $4,427,526, Capacitaciones $1,574,244 Comisiones Programa Demuestra la Calidad $ 2,562,069
2. Inconvenientes presentados: Debido a los dos  ataques cibernéticos y la terminación anticipada de un contrato en Medellín, el porcentaje quedó en 87%.  
3. Acciones de Mejora si aplican. N/A</v>
      </c>
    </row>
    <row r="171" spans="1:18" s="57" customFormat="1" ht="23.25" customHeight="1" x14ac:dyDescent="0.2">
      <c r="A171" s="47" t="str">
        <f>+VLOOKUP($D171,'[1]Dir. Alimentos y Beb'!$A$6:$BC$33,A$11,0)</f>
        <v>DA01</v>
      </c>
      <c r="B171" s="48" t="str">
        <f t="shared" si="4"/>
        <v>1</v>
      </c>
      <c r="C171" s="48" t="str">
        <f t="shared" si="5"/>
        <v>1</v>
      </c>
      <c r="D171" s="60" t="s">
        <v>186</v>
      </c>
      <c r="E171" s="50" t="str">
        <f>+VLOOKUP($D171,'[1]POA-2022'!$B$9:$E$247,2,0)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1" s="49" t="str">
        <f>+VLOOKUP($D171,'[1]POA-2022'!$B$9:$E$247,3,0)</f>
        <v>Estatus Sanitario</v>
      </c>
      <c r="G171" s="50" t="str">
        <f>+VLOOKUP($D171,'[1]POA-2022'!$B$9:$E$247,4,0)</f>
        <v>4 Mejorar  el desarrollo y mantenimiento de la seguridad sanitaria del país</v>
      </c>
      <c r="H171" s="69" t="str">
        <f>+VLOOKUP($D171,'[1]Dir. Alimentos y Beb'!$A$7:$BD$33,H$11,0)</f>
        <v>1. Fortalecimiento de IVC de los Productos Competencia del Invima</v>
      </c>
      <c r="I171" s="66" t="str">
        <f>+VLOOKUP($D171,'[1]Dir. Alimentos y Beb'!$A$7:$BD$33,I$11,0)</f>
        <v>Dirección de Alimentos y Bebidas</v>
      </c>
      <c r="J171" s="66" t="str">
        <f>+VLOOKUP($D171,'[1]Dir. Alimentos y Beb'!$A$7:$BD$33,J$11,0)</f>
        <v>Realizar capacitación a entes descentralizados y otros Actores</v>
      </c>
      <c r="K171" s="66" t="str">
        <f>+VLOOKUP($D171,'[1]Dir. Alimentos y Beb'!$A$7:$BD$33,K$11,0)</f>
        <v>Brindar capacitación a los Entidades teritoriales de salud y colectivos de usuarios en temas relacionados con los
asuntos competencia de la DAB</v>
      </c>
      <c r="L171" s="67">
        <f>+VLOOKUP($D171,'[1]Dir. Alimentos y Beb'!$A$7:$BD$33,L$11,0)</f>
        <v>131</v>
      </c>
      <c r="M171" s="67">
        <f>+VLOOKUP($D171,'[1]Dir. Alimentos y Beb'!$A$7:$BD$33,M$11,0)</f>
        <v>131</v>
      </c>
      <c r="N171" s="58">
        <f>+VLOOKUP($D171,'[1]Dir. Alimentos y Beb'!$A$7:$BD$33,N$11,0)</f>
        <v>1</v>
      </c>
      <c r="O171" s="56" t="str">
        <f>+VLOOKUP($D171,'[1]Análisis Dir. Alimentos y Beb'!$A$7:$BD$33,O$11,0)</f>
        <v>1.  Se  realizaron 36  capacitaciones en la modalidad  virtual y presencial, alcanzado el 40%    de ejecución con relación a la meta  anual propuesta . Se logró capacitar aproximadamente a 744 asistentes  o profesionales  tecnicos que ealizan IVC en ETS, funcionarios  de plantas de benefico , gremios
2.  Cumplir  la programación  establecida  pese a las dificultades que  surgen de indole administrativo y la emergencia  sanitaria
3.  Ninguna</v>
      </c>
      <c r="P171" s="56" t="str">
        <f>+VLOOKUP($D171,'[1]Análisis Dir. Alimentos y Beb'!$A$7:$BD$33,P$11,0)</f>
        <v>1.  Se  realizaron 43  capacitaciones en la modalidad  virtual y presencial, alcanzado el 47%    de ejecución  trimestral. Con un 87% de ejecucion acumulada con relación a la meta  anual propuesta . Se logró capacitar aproximadamente a 2.603 asistentes  o profesionales  tecnicos que realizan IVC en ETS, funcionarios  de plantas de beneficio , gremios
2.  Cumplir  la programación  establecida  
3.  Ninguna</v>
      </c>
      <c r="Q171" s="56" t="str">
        <f>+VLOOKUP($D171,'[1]Análisis Dir. Alimentos y Beb'!$A$7:$BD$33,Q$11,0)</f>
        <v>1.  Se  realizaron 30  capacitaciones en la modalidad  virtual y presencial, alcanzado el 33%    de ejecución  trimestral. Con un 100% de ejecucion acumulada con relación a la meta  anual propuesta . Se logró capacitar aproximadamente a 895 asistentes  o profesionales  tecnicos que realizan IVC en ETS, funcionarios  de plantas de beneficio , gremios
2.  Sobre ejecución en 18 capacitaciones con  relación a la  meta anual programada  
3.  Reeplantear  la meta anual de acuerdo a  historicos e ejecucion, necesidades. y recursos asignados en POAI</v>
      </c>
      <c r="R171" s="56" t="str">
        <f>+VLOOKUP($D171,'[1]Análisis Dir. Alimentos y Beb'!$A$7:$BD$33,R$11,0)</f>
        <v>1.  Se  realizaron 22 capacitaciones en la modalidad  virtual y presencial, alcanzado el 24%    de ejecución  trimestral. Con un 100% de ejecucion acumulada con relación a la meta  anual propuesta . Se logró capacitar aproximadamente a 921 asistentes  o profesionales  tecnicos que realizan IVC en ETS, funcionarios  de plantas de beneficio , gremios
2.  Sobre ejecución en 40 capacitaciones con  relación a la  meta anual programada  
3.  Se  Programar  meta 2023  de acuerdo a l presupueto asignado.</v>
      </c>
    </row>
    <row r="172" spans="1:18" s="57" customFormat="1" ht="23.25" customHeight="1" x14ac:dyDescent="0.2">
      <c r="A172" s="47" t="str">
        <f>+VLOOKUP($D172,'[1]Dir. Alimentos y Beb'!$A$6:$BC$33,A$11,0)</f>
        <v>DA02</v>
      </c>
      <c r="B172" s="48" t="str">
        <f t="shared" si="4"/>
        <v>1</v>
      </c>
      <c r="C172" s="48" t="str">
        <f t="shared" si="5"/>
        <v>1</v>
      </c>
      <c r="D172" s="60" t="s">
        <v>187</v>
      </c>
      <c r="E172" s="50" t="str">
        <f>+VLOOKUP($D172,'[1]POA-2022'!$B$9:$E$247,2,0)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2" s="49" t="str">
        <f>+VLOOKUP($D172,'[1]POA-2022'!$B$9:$E$247,3,0)</f>
        <v>Estatus Sanitario</v>
      </c>
      <c r="G172" s="50" t="str">
        <f>+VLOOKUP($D172,'[1]POA-2022'!$B$9:$E$247,4,0)</f>
        <v>4 Mejorar  el desarrollo y mantenimiento de la seguridad sanitaria del país</v>
      </c>
      <c r="H172" s="69" t="str">
        <f>+VLOOKUP($D172,'[1]Dir. Alimentos y Beb'!$A$7:$BD$33,H$11,0)</f>
        <v>1. Fortalecimiento de IVC de los Productos Competencia del Invima</v>
      </c>
      <c r="I172" s="66" t="str">
        <f>+VLOOKUP($D172,'[1]Dir. Alimentos y Beb'!$A$7:$BD$33,I$11,0)</f>
        <v>Dirección de Alimentos y Bebidas</v>
      </c>
      <c r="J172" s="66" t="str">
        <f>+VLOOKUP($D172,'[1]Dir. Alimentos y Beb'!$A$7:$BD$33,J$11,0)</f>
        <v>Realizar asistencia Técnica a entes territoriales y otros actores</v>
      </c>
      <c r="K172" s="66" t="str">
        <f>+VLOOKUP($D172,'[1]Dir. Alimentos y Beb'!$A$7:$BD$33,K$11,0)</f>
        <v>Brindar asistencia técnica a los Entidades territoriales y usuarios relacionada con los asuntos de competencia de la DAB</v>
      </c>
      <c r="L172" s="67">
        <f>+VLOOKUP($D172,'[1]Dir. Alimentos y Beb'!$A$7:$BD$33,L$11,0)</f>
        <v>51</v>
      </c>
      <c r="M172" s="67">
        <f>+VLOOKUP($D172,'[1]Dir. Alimentos y Beb'!$A$7:$BD$33,M$11,0)</f>
        <v>51</v>
      </c>
      <c r="N172" s="58">
        <f>+VLOOKUP($D172,'[1]Dir. Alimentos y Beb'!$A$7:$BD$33,N$11,0)</f>
        <v>1</v>
      </c>
      <c r="O172" s="56" t="str">
        <f>+VLOOKUP($D172,'[1]Análisis Dir. Alimentos y Beb'!$A$7:$BD$33,O$11,0)</f>
        <v xml:space="preserve">1.  Se  realizaron 17 asiencias tecnicas  capacitaciones en la modalidad  virtual y presencial, alcanzado el 39%    de ejecución con relación a la meta  anual propuesta . Se logró brindar asistencias  a aproximadamente a 172 asistentes  o profesionales  tecnicos que realizan IVC en ETS, funcionarios  de plantas de benefico , gremios
2.  Cumplir  la programación  establecida  pese a las dificultades que  surgen de indole administrativo y la emergencia  sanitaria. 
3.  Ninguna </v>
      </c>
      <c r="P172" s="56" t="str">
        <f>+VLOOKUP($D172,'[1]Análisis Dir. Alimentos y Beb'!$A$7:$BD$33,P$11,0)</f>
        <v xml:space="preserve">1.  Se  realizaron 4 asistencias tecnicas, capacitaciones en la modalidad  virtual y presencial, alcanzado el 9% de ejecución trimestal. Con un 48% de ejecucion acumulada con relación a la meta  anual propuesta . Se logró brindar asistencias  a aproximadamente a 4 asistentes  o profesionales  tecnicos que realizan IVC en  plantas de benefico  animal 
2.  Cumplir  la programación  establecida 
3.  Ninguna </v>
      </c>
      <c r="Q172" s="56" t="str">
        <f>+VLOOKUP($D172,'[1]Análisis Dir. Alimentos y Beb'!$A$7:$BD$33,Q$11,0)</f>
        <v xml:space="preserve">1.  Se  realizaron 20 asistencias tecnicas, capacitaciones en la modalidad  virtual y presencial, alcanzado el 45% de ejecución trimestal. Con un 93% de ejecucion acumulada con relación a la meta  anual propuesta . Se logró brindar asistencias  a aproximadamente a118 asistentes  o profesionales  tecnicos que realizan IVC en  plantas de benefico  animal 
2.  Cumplir  la programación  establecida 
3.  Ninguna </v>
      </c>
      <c r="R172" s="56" t="str">
        <f>+VLOOKUP($D172,'[1]Análisis Dir. Alimentos y Beb'!$A$7:$BD$33,R$11,0)</f>
        <v xml:space="preserve">1.  Se  realizaron 10 asistencias tecnicas, capacitaciones en la modalidad  virtual y presencial, alcanzado el 23% de ejecución trimestal. Con un 100% de ejecucion acumulada con relación a la meta  anual propuesta . Se logró brindar asistencias  a aproximadamente a 510 asistentes  o profesionales  tecnicos que realizan IVC en  plantas de beneficio  animal 
2.  Cumplir  la programación  establecida 
3.  Ninguna </v>
      </c>
    </row>
    <row r="173" spans="1:18" s="57" customFormat="1" ht="23.25" customHeight="1" x14ac:dyDescent="0.2">
      <c r="A173" s="47" t="str">
        <f>+VLOOKUP($D173,'[1]Dir. Alimentos y Beb'!$A$6:$BC$33,A$11,0)</f>
        <v>DA03</v>
      </c>
      <c r="B173" s="48" t="str">
        <f t="shared" si="4"/>
        <v>1</v>
      </c>
      <c r="C173" s="48" t="str">
        <f t="shared" si="5"/>
        <v>1</v>
      </c>
      <c r="D173" s="60" t="s">
        <v>188</v>
      </c>
      <c r="E173" s="50" t="str">
        <f>+VLOOKUP($D173,'[1]POA-2022'!$B$9:$E$247,2,0)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3" s="49" t="str">
        <f>+VLOOKUP($D173,'[1]POA-2022'!$B$9:$E$247,3,0)</f>
        <v>Estatus Sanitario</v>
      </c>
      <c r="G173" s="50" t="str">
        <f>+VLOOKUP($D173,'[1]POA-2022'!$B$9:$E$247,4,0)</f>
        <v>1 Fortalecer  la inspección, vigilancia y control de los productos competencia del Invima</v>
      </c>
      <c r="H173" s="69" t="str">
        <f>+VLOOKUP($D173,'[1]Dir. Alimentos y Beb'!$A$7:$BD$33,H$11,0)</f>
        <v>1. Fortalecimiento de IVC de los Productos Competencia del Invima</v>
      </c>
      <c r="I173" s="66" t="str">
        <f>+VLOOKUP($D173,'[1]Dir. Alimentos y Beb'!$A$7:$BD$33,I$11,0)</f>
        <v>Dirección de Alimentos y Bebidas</v>
      </c>
      <c r="J173" s="66" t="str">
        <f>+VLOOKUP($D173,'[1]Dir. Alimentos y Beb'!$A$7:$BD$33,J$11,0)</f>
        <v>Realizar visitas con propósito de certificación en Alimentos y Bebidas</v>
      </c>
      <c r="K173" s="66" t="str">
        <f>+VLOOKUP($D173,'[1]Dir. Alimentos y Beb'!$A$7:$BD$33,K$11,0)</f>
        <v>Verificar el cumplimiento de los requisitos establecidos en la normatividad sanitaria vigente, con el fin de otorgar la certificación BPM, BPF y autorización de material reciclado para envases de alimentos y bebidas a los establecimientos competencia de la DAB.</v>
      </c>
      <c r="L173" s="67">
        <f>+VLOOKUP($D173,'[1]Dir. Alimentos y Beb'!$A$7:$BD$33,L$11,0)</f>
        <v>90</v>
      </c>
      <c r="M173" s="67">
        <f>+VLOOKUP($D173,'[1]Dir. Alimentos y Beb'!$A$7:$BD$33,M$11,0)</f>
        <v>82</v>
      </c>
      <c r="N173" s="58">
        <f>+VLOOKUP($D173,'[1]Dir. Alimentos y Beb'!$A$7:$BD$33,N$11,0)</f>
        <v>0.91111111111111109</v>
      </c>
      <c r="O173" s="56" t="str">
        <f>+VLOOKUP($D173,'[1]Análisis Dir. Alimentos y Beb'!$A$7:$BD$33,O$11,0)</f>
        <v>1.  Se  realizaron 17 visitas para certificación HACCP y  BPM ,  lo que representa un 19% de ejecución  con respecto a la  meta anual  propuesta. 
 2.  La  solicitud de certificación es una actividad  a demanda depende de la radicación de solicitudes de  los usuarios fabricantes de productos de competencia de  la DAB.  
3.Al final de este  trimestre deberia tener un 25% minimo de ejecución</v>
      </c>
      <c r="P173" s="56" t="str">
        <f>+VLOOKUP($D173,'[1]Análisis Dir. Alimentos y Beb'!$A$7:$BD$33,P$11,0)</f>
        <v>1.  Se  realizaron 9 visitas para certificación HACCP y  BPM ,  lo que representa un 10% de ejecución  con respecto a la  meta anual  propuesta.  Una ejecución acumulada  del 29%
 2.  La  solicitud de certificación es una actividad  a demanda depende de la radicación de solicitudes de  los usuarios fabricantes de productos de competencia de  la DAB.  
3.Es una actividad a demanda</v>
      </c>
      <c r="Q173" s="56" t="str">
        <f>+VLOOKUP($D173,'[1]Análisis Dir. Alimentos y Beb'!$A$7:$BD$33,Q$11,0)</f>
        <v>1.  Se  realizaron 23 visitas para certificación HACCP y  BPM ,  lo que representa un 26% de ejecución  con respecto a la  meta anual  propuesta.  Tiene una ejecución acumulada  del 54% se certificaron 15 establecimientos
 2.  La  solicitud de certificación es una actividad  a demanda depende de la radicación de solicitudes de  los usuarios fabricantes de productos de competencia de  la DAB.  
3.Es una actividad a demanda</v>
      </c>
      <c r="R173" s="56" t="str">
        <f>+VLOOKUP($D173,'[1]Análisis Dir. Alimentos y Beb'!$A$7:$BD$33,R$11,0)</f>
        <v>1.  Se  realizaron 33 visitas para certificación HACCP y  BPM ,  lo que representa un 37% de ejecución  con respecto a la  meta anual  propuesta.  Tiene una ejecución acumulada  del 91% se certificaron 10 establecimientos en el trimestre
 2.  La  solicitud de certificación es una actividad  a demanda depende de la radicación de solicitudes de  los usuarios fabricantes de productos de competencia de  la DAB.  
3. Ninguna</v>
      </c>
    </row>
    <row r="174" spans="1:18" s="57" customFormat="1" ht="23.25" customHeight="1" x14ac:dyDescent="0.2">
      <c r="A174" s="47" t="str">
        <f>+VLOOKUP($D174,'[1]Dir. Alimentos y Beb'!$A$6:$BC$33,A$11,0)</f>
        <v>DA04</v>
      </c>
      <c r="B174" s="48" t="str">
        <f t="shared" si="4"/>
        <v>1</v>
      </c>
      <c r="C174" s="48" t="str">
        <f t="shared" si="5"/>
        <v>1</v>
      </c>
      <c r="D174" s="60" t="s">
        <v>189</v>
      </c>
      <c r="E174" s="50" t="str">
        <f>+VLOOKUP($D174,'[1]POA-2022'!$B$9:$E$247,2,0)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4" s="49" t="str">
        <f>+VLOOKUP($D174,'[1]POA-2022'!$B$9:$E$247,3,0)</f>
        <v>Estatus Sanitario</v>
      </c>
      <c r="G174" s="50" t="str">
        <f>+VLOOKUP($D174,'[1]POA-2022'!$B$9:$E$247,4,0)</f>
        <v>1 Fortalecer  la inspección, vigilancia y control de los productos competencia del Invima</v>
      </c>
      <c r="H174" s="69" t="str">
        <f>+VLOOKUP($D174,'[1]Dir. Alimentos y Beb'!$A$7:$BD$33,H$11,0)</f>
        <v>1. Fortalecimiento de IVC de los Productos Competencia del Invima</v>
      </c>
      <c r="I174" s="66" t="str">
        <f>+VLOOKUP($D174,'[1]Dir. Alimentos y Beb'!$A$7:$BD$33,I$11,0)</f>
        <v>Dirección de Alimentos y Bebidas</v>
      </c>
      <c r="J174" s="66" t="str">
        <f>+VLOOKUP($D174,'[1]Dir. Alimentos y Beb'!$A$7:$BD$33,J$11,0)</f>
        <v>Hacer Seguimiento a las certificaciones en Alimentos y Bebidas</v>
      </c>
      <c r="K174" s="66" t="str">
        <f>+VLOOKUP($D174,'[1]Dir. Alimentos y Beb'!$A$7:$BD$33,K$11,0)</f>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
      <c r="L174" s="67">
        <f>+VLOOKUP($D174,'[1]Dir. Alimentos y Beb'!$A$7:$BD$33,L$11,0)</f>
        <v>70</v>
      </c>
      <c r="M174" s="67">
        <f>+VLOOKUP($D174,'[1]Dir. Alimentos y Beb'!$A$7:$BD$33,M$11,0)</f>
        <v>67</v>
      </c>
      <c r="N174" s="58">
        <f>+VLOOKUP($D174,'[1]Dir. Alimentos y Beb'!$A$7:$BD$33,N$11,0)</f>
        <v>0.95714285714285718</v>
      </c>
      <c r="O174" s="56" t="str">
        <f>+VLOOKUP($D174,'[1]Análisis Dir. Alimentos y Beb'!$A$7:$BD$33,O$11,0)</f>
        <v xml:space="preserve"> Se  realizaron 20  visitasde control a  la certificación HACCP y  BPM ,  lo que representa un 29 % de ejecución  con respecto a la  meta anual  propuesta. 
 2.Cumplir  la programación  establecida  pese a las dificultades que  surgen de indole administrativo y la emergencia  sanitaria 
3.Ninguna</v>
      </c>
      <c r="P174" s="56" t="str">
        <f>+VLOOKUP($D174,'[1]Análisis Dir. Alimentos y Beb'!$A$7:$BD$33,P$11,0)</f>
        <v xml:space="preserve"> Se  realizaron 18  visitasde control a  la certificación HACCP y  BPM ,  lo que representa un 26 % de ejecución trimestral Una ejecucion acumulada del 54% respecto a la  meta anual  propuesta. 
 2.Cumplir  la programación  establecida  pese a las dificultades que  surgen de indole administrativo y la emergencia  sanitaria 
3.Ninguna</v>
      </c>
      <c r="Q174" s="56" t="str">
        <f>+VLOOKUP($D174,'[1]Análisis Dir. Alimentos y Beb'!$A$7:$BD$33,Q$11,0)</f>
        <v xml:space="preserve"> Se  realizaron 12  visitas de control a  la certificación HACCP y  BPM ,  lo que representa un avance del 17 % de ejecución trimestral. Tiene Una ejecucion acumulada del 71% respecto a la  meta anual  propuesta. 
 2.Cumplir  la programación  establecida. 
3.Ninguna</v>
      </c>
      <c r="R174" s="56" t="str">
        <f>+VLOOKUP($D174,'[1]Análisis Dir. Alimentos y Beb'!$A$7:$BD$33,R$11,0)</f>
        <v xml:space="preserve"> Se  realizaron 17  visitas de control a  la certificación HACCP y  BPM ,  lo que representa un avance del 24 % de ejecución trimestral. Tiene Una ejecucion acumulada del 96% respecto a la  meta anual  propuesta. 
 2.Cumplir  la programación  establecida. 
3.Ninguna</v>
      </c>
    </row>
    <row r="175" spans="1:18" s="57" customFormat="1" ht="23.25" customHeight="1" x14ac:dyDescent="0.2">
      <c r="A175" s="47" t="str">
        <f>+VLOOKUP($D175,'[1]Dir. Alimentos y Beb'!$A$6:$BC$33,A$11,0)</f>
        <v>DA05</v>
      </c>
      <c r="B175" s="48" t="str">
        <f t="shared" si="4"/>
        <v>1</v>
      </c>
      <c r="C175" s="48" t="str">
        <f t="shared" si="5"/>
        <v>1</v>
      </c>
      <c r="D175" s="60" t="s">
        <v>190</v>
      </c>
      <c r="E175" s="50" t="str">
        <f>+VLOOKUP($D175,'[1]POA-2022'!$B$9:$E$247,2,0)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5" s="49" t="str">
        <f>+VLOOKUP($D175,'[1]POA-2022'!$B$9:$E$247,3,0)</f>
        <v>Estatus Sanitario</v>
      </c>
      <c r="G175" s="50" t="str">
        <f>+VLOOKUP($D175,'[1]POA-2022'!$B$9:$E$247,4,0)</f>
        <v>1 Fortalecer  la inspección, vigilancia y control de los productos competencia del Invima</v>
      </c>
      <c r="H175" s="69" t="str">
        <f>+VLOOKUP($D175,'[1]Dir. Alimentos y Beb'!$A$7:$BD$33,H$11,0)</f>
        <v>1. Fortalecimiento de IVC de los Productos Competencia del Invima</v>
      </c>
      <c r="I175" s="66" t="str">
        <f>+VLOOKUP($D175,'[1]Dir. Alimentos y Beb'!$A$7:$BD$33,I$11,0)</f>
        <v>Dirección de Alimentos y Bebidas</v>
      </c>
      <c r="J175" s="66" t="str">
        <f>+VLOOKUP($D175,'[1]Dir. Alimentos y Beb'!$A$7:$BD$33,J$11,0)</f>
        <v>Realizar visitas  de Autorización Sanitaria o Autorización Sanitaria Provisional a Plantas de Beneficio Animal, desposte y desprese, en el marco del decreto 1500 de 2007 y resoluciones reglamentarias.</v>
      </c>
      <c r="K175" s="66" t="str">
        <f>+VLOOKUP($D175,'[1]Dir. Alimentos y Beb'!$A$7:$BD$33,K$11,0)</f>
        <v>Verificar el cumplimiento de los requisitos establecidos en la normatividad sanitaria vigente, con el fin de otorgar la autorización sanitaria provisional  a las a Plantas de Beneficio Animal, desposte y desprese.</v>
      </c>
      <c r="L175" s="67">
        <f>+VLOOKUP($D175,'[1]Dir. Alimentos y Beb'!$A$7:$BD$33,L$11,0)</f>
        <v>102</v>
      </c>
      <c r="M175" s="67">
        <f>+VLOOKUP($D175,'[1]Dir. Alimentos y Beb'!$A$7:$BD$33,M$11,0)</f>
        <v>102</v>
      </c>
      <c r="N175" s="58">
        <f>+VLOOKUP($D175,'[1]Dir. Alimentos y Beb'!$A$7:$BD$33,N$11,0)</f>
        <v>1</v>
      </c>
      <c r="O175" s="56" t="str">
        <f>+VLOOKUP($D175,'[1]Análisis Dir. Alimentos y Beb'!$A$7:$BD$33,O$11,0)</f>
        <v>1.  Se  realizaron 29  visitas de autorización sanitaria  a PBA, lo que representa una 48 % de ejecución  con respecto a la meta anual. En este periodo se otogaron 27 autorizaciones a PBA bajo decreto 1500.
2.  La  solicitud de autorización sanitaria  es una actividad a demanda de los usuarios. 
3. Ninguna</v>
      </c>
      <c r="P175" s="56" t="str">
        <f>+VLOOKUP($D175,'[1]Análisis Dir. Alimentos y Beb'!$A$7:$BD$33,P$11,0)</f>
        <v>1.  Se  realizaron 28  visitas de autorización sanitaria  a PBA, lo que representa una 47 % de ejecució en el trimestre.  Un 95% de  ejecución acumulada   con respecto a la meta anual. E
2.  La  solicitud de autorización sanitaria  es una actividad a demanda de los usuarios., las  cuales  se han aunmentado
3. Revisar  las  solicitudes. El presupuesto asignado se agotó se soicito contrl de cambios POAI para 20 visitas</v>
      </c>
      <c r="Q175" s="56" t="str">
        <f>+VLOOKUP($D175,'[1]Análisis Dir. Alimentos y Beb'!$A$7:$BD$33,Q$11,0)</f>
        <v>1.  Se  realizaron 33  visitas de autorización sanitaria  a PBA, lo que representa una 38 % de ejecución en el trimestre.  Tiene un 100% de  ejecución acumulada   con respecto a la meta anual. 
2.  La  solicitud de autorización sanitaria  es una actividad a demanda de los usuarios, las  cuales  se han aunmentado. Presenta una sobreejecucion de 2 visitas
3. Revisar  las  solicitudes. El presupuesto asignado se agotó se solicito segundo control de cambios POAI para 14 visitas adicionales</v>
      </c>
      <c r="R175" s="56" t="str">
        <f>+VLOOKUP($D175,'[1]Análisis Dir. Alimentos y Beb'!$A$7:$BD$33,R$11,0)</f>
        <v>1.  Se  realizaron 12  visitas de autorización sanitaria  a PBA, lo que representa una 12 % de ejecución en el trimestre.  Tiene un 100% de  ejecución acumulada   con respecto a la meta anual. 
2.  La  solicitud de autorización sanitaria  es una actividad a demanda de los usuarios, las  cuales  se han aumentado. Presenta una sobreejecucion de 2 visitas
3. Ninguna</v>
      </c>
    </row>
    <row r="176" spans="1:18" s="57" customFormat="1" ht="23.25" customHeight="1" x14ac:dyDescent="0.2">
      <c r="A176" s="47" t="str">
        <f>+VLOOKUP($D176,'[1]Dir. Alimentos y Beb'!$A$6:$BC$33,A$11,0)</f>
        <v>DA06</v>
      </c>
      <c r="B176" s="48" t="str">
        <f t="shared" si="4"/>
        <v>1</v>
      </c>
      <c r="C176" s="48" t="str">
        <f t="shared" si="5"/>
        <v>1</v>
      </c>
      <c r="D176" s="60" t="s">
        <v>191</v>
      </c>
      <c r="E176" s="50" t="str">
        <f>+VLOOKUP($D176,'[1]POA-2022'!$B$9:$E$247,2,0)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6" s="49" t="str">
        <f>+VLOOKUP($D176,'[1]POA-2022'!$B$9:$E$247,3,0)</f>
        <v>Estatus Sanitario</v>
      </c>
      <c r="G176" s="50" t="str">
        <f>+VLOOKUP($D176,'[1]POA-2022'!$B$9:$E$247,4,0)</f>
        <v>4 Mejorar  el desarrollo y mantenimiento de la seguridad sanitaria del país</v>
      </c>
      <c r="H176" s="69" t="str">
        <f>+VLOOKUP($D176,'[1]Dir. Alimentos y Beb'!$A$7:$BD$33,H$11,0)</f>
        <v>1. Fortalecimiento de IVC de los Productos Competencia del Invima</v>
      </c>
      <c r="I176" s="66" t="str">
        <f>+VLOOKUP($D176,'[1]Dir. Alimentos y Beb'!$A$7:$BD$33,I$11,0)</f>
        <v>Dirección de Alimentos y Bebidas</v>
      </c>
      <c r="J176" s="66" t="str">
        <f>+VLOOKUP($D176,'[1]Dir. Alimentos y Beb'!$A$7:$BD$33,J$11,0)</f>
        <v xml:space="preserve">Realizar tramites de registro sanitario-NS-NSO- nuevos, reconocimientos y renovaciones </v>
      </c>
      <c r="K176" s="66" t="str">
        <f>+VLOOKUP($D176,'[1]Dir. Alimentos y Beb'!$A$7:$BD$33,K$11,0)</f>
        <v>Gestionar las solicitudes de expedición de Registros Sanitarios y trámites asociados, a los productos de competencia de la DAB, emitiendo actuaciones administrativas que cumplan con la normatividad sanitaria vigente, con los tiempos de respuesta y criterios de calidad</v>
      </c>
      <c r="L176" s="67">
        <f>+VLOOKUP($D176,'[1]Dir. Alimentos y Beb'!$A$7:$BD$33,L$11,0)</f>
        <v>14000</v>
      </c>
      <c r="M176" s="67">
        <f>+VLOOKUP($D176,'[1]Dir. Alimentos y Beb'!$A$7:$BD$33,M$11,0)</f>
        <v>11962</v>
      </c>
      <c r="N176" s="58">
        <f>+VLOOKUP($D176,'[1]Dir. Alimentos y Beb'!$A$7:$BD$33,N$11,0)</f>
        <v>0.85442857142857143</v>
      </c>
      <c r="O176" s="56" t="str">
        <f>+VLOOKUP($D176,'[1]Análisis Dir. Alimentos y Beb'!$A$7:$BD$33,O$11,0)</f>
        <v xml:space="preserve">Pendiente el reporte se esta gestionando de forma manual </v>
      </c>
      <c r="P176" s="56" t="str">
        <f>+VLOOKUP($D176,'[1]Análisis Dir. Alimentos y Beb'!$A$7:$BD$33,P$11,0)</f>
        <v>1.En el nivel central se tramitaron  5.174  solicitudes de  tramites de expedición de Registros Sanitarios nuevos de  los productos de competencia de la DAB,  con  un 66,50%  de ejecución trimestral .  
2.El volumen de trámites radicados, herramienta tecnologica obsoleta  la cual genera errores   y  reprocesos.  El volumen de PQRS en el SESUITE está generando  mucho tiempo a los funcionarios  para dar respuesa a las mismas, afectando la productividad  del area de R. S.
3.Apoyar el p roceso de transormacion digital</v>
      </c>
      <c r="Q176" s="56" t="str">
        <f>+VLOOKUP($D176,'[1]Análisis Dir. Alimentos y Beb'!$A$7:$BD$33,Q$11,0)</f>
        <v>1.Durante julio y agosto En el nivel central se tramitaron  3174   solicitudes de  tramites de expedición de Registros Sanitarios nuevos de  los productos de competencia de la DAB,  con  un 40%  de ejecución trimestral .    La ejeucion acumulada es del 100%
2 Por el ataque cibernetico de septiembre no se tienen datos disponibles en el SESUITE del mismo mes.
3.El indicador está sobreejecutado. se debe reeplantear meta.</v>
      </c>
      <c r="R176" s="56" t="str">
        <f>+VLOOKUP($D176,'[1]Análisis Dir. Alimentos y Beb'!$A$7:$BD$33,R$11,0)</f>
        <v>1.Durante  el ttimetres en el nivel central se tramitaron  3614   solicitudes de  tramites de expedición de Registros Sanitarios nuevos de  los productos de competencia de la DAB,  con  un 26%  de ejecución trimestral .    La ejeucion acumulada es del 85%
2 Por el segundo ataque cibernetico  no se tienen datos disponibles en el SESUITE  por l oque se reportó  septiembre, octubre y  noviembre  acumulado  en el reporte de noviembre.
3 se aplicaron los controles de cambios</v>
      </c>
    </row>
    <row r="177" spans="1:18" s="57" customFormat="1" ht="23.25" customHeight="1" x14ac:dyDescent="0.2">
      <c r="A177" s="47" t="str">
        <f>+VLOOKUP($D177,'[1]Dir. Alimentos y Beb'!$A$6:$BC$33,A$11,0)</f>
        <v>DA07</v>
      </c>
      <c r="B177" s="48" t="str">
        <f t="shared" si="4"/>
        <v>1</v>
      </c>
      <c r="C177" s="48" t="str">
        <f t="shared" si="5"/>
        <v>1</v>
      </c>
      <c r="D177" s="60" t="s">
        <v>192</v>
      </c>
      <c r="E177" s="50" t="str">
        <f>+VLOOKUP($D177,'[1]POA-2022'!$B$9:$E$247,2,0)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7" s="49" t="str">
        <f>+VLOOKUP($D177,'[1]POA-2022'!$B$9:$E$247,3,0)</f>
        <v>Estatus Sanitario</v>
      </c>
      <c r="G177" s="50" t="str">
        <f>+VLOOKUP($D177,'[1]POA-2022'!$B$9:$E$247,4,0)</f>
        <v>4 Mejorar  el desarrollo y mantenimiento de la seguridad sanitaria del país</v>
      </c>
      <c r="H177" s="69" t="str">
        <f>+VLOOKUP($D177,'[1]Dir. Alimentos y Beb'!$A$7:$BD$33,H$11,0)</f>
        <v>1. Fortalecimiento de IVC de los Productos Competencia del Invima</v>
      </c>
      <c r="I177" s="66" t="str">
        <f>+VLOOKUP($D177,'[1]Dir. Alimentos y Beb'!$A$7:$BD$33,I$11,0)</f>
        <v>Dirección de Alimentos y Bebidas</v>
      </c>
      <c r="J177" s="66" t="str">
        <f>+VLOOKUP($D177,'[1]Dir. Alimentos y Beb'!$A$7:$BD$33,J$11,0)</f>
        <v xml:space="preserve">Realizar tramites de registro sanitario-NS-NSO- nuevos, reconocimientos y renovaciones </v>
      </c>
      <c r="K177" s="66" t="str">
        <f>+VLOOKUP($D177,'[1]Dir. Alimentos y Beb'!$A$7:$BD$33,K$11,0)</f>
        <v>Gestionar las solicitudes de expedición de Registros Sanitarios y trámites asociados, a los productos de competencia de la DAB, emitiendo actuaciones administrativas que cumplan con la normatividad sanitaria vigente, con los tiempos de respuesta y criterios de calidad</v>
      </c>
      <c r="L177" s="67">
        <f>+VLOOKUP($D177,'[1]Dir. Alimentos y Beb'!$A$7:$BD$33,L$11,0)</f>
        <v>2787</v>
      </c>
      <c r="M177" s="67">
        <f>+VLOOKUP($D177,'[1]Dir. Alimentos y Beb'!$A$7:$BD$33,M$11,0)</f>
        <v>2787</v>
      </c>
      <c r="N177" s="58">
        <f>+VLOOKUP($D177,'[1]Dir. Alimentos y Beb'!$A$7:$BD$33,N$11,0)</f>
        <v>1</v>
      </c>
      <c r="O177" s="56" t="str">
        <f>+VLOOKUP($D177,'[1]Análisis Dir. Alimentos y Beb'!$A$7:$BD$33,O$11,0)</f>
        <v xml:space="preserve">Pendiente el reporte se esta gestionando de forma manual </v>
      </c>
      <c r="P177" s="56" t="str">
        <f>+VLOOKUP($D177,'[1]Análisis Dir. Alimentos y Beb'!$A$7:$BD$33,P$11,0)</f>
        <v xml:space="preserve">1.En el nivel desconcentrado se e tramitaron 1.040 solicitudes de tramites de  expedición de Registros Sanitarios nuevos con  un 130.%  de ejecución  trimetral. La actividad tiene  una  sobre ejecución  del 30%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Reajustar la meta anual por sobre ejecucion   </v>
      </c>
      <c r="Q177" s="56" t="str">
        <f>+VLOOKUP($D177,'[1]Análisis Dir. Alimentos y Beb'!$A$7:$BD$33,Q$11,0)</f>
        <v xml:space="preserve">1. Durante julio y agosto En el nivel desconcentrado se e tramitaron 1.316 solicitudes de tramites de  expedición de Registros Sanitarios nuevos con  un 165.%  de ejecución  trimestral. La actividad tiene  una  sobre ejecución  del 65% con relación  a la meta anual.
2. Por el ataque cibernetico de septiembre no se tienen datos disponibles en el SESUITE del mismo mes.
3. Reajustar la meta anual por sobre ejecucion   </v>
      </c>
      <c r="R177" s="56" t="str">
        <f>+VLOOKUP($D177,'[1]Análisis Dir. Alimentos y Beb'!$A$7:$BD$33,R$11,0)</f>
        <v xml:space="preserve">1. Durante el trimestre en el nivel desconcentrado se e tramitaron 431 solicitudes de tramites de  expedición de Registros Sanitarios nuevos con  un 17.%  de ejecución  trimestral. La actividad tiene  una  ejecución  del 100% con relación  a la meta anual.
2 Por el segundo ataque cibernetico  no se tienen datos disponibles en el SESUITE  por l oque se reportó  septiembre, octubre y  noviembre  acumulado  en el reporte de noviembre.
3 se aplicaron los controles de cambio
</v>
      </c>
    </row>
    <row r="178" spans="1:18" s="57" customFormat="1" ht="23.25" customHeight="1" x14ac:dyDescent="0.2">
      <c r="A178" s="47" t="str">
        <f>+VLOOKUP($D178,'[1]Dir. Alimentos y Beb'!$A$6:$BC$33,A$11,0)</f>
        <v>DA08</v>
      </c>
      <c r="B178" s="48" t="str">
        <f t="shared" si="4"/>
        <v>1</v>
      </c>
      <c r="C178" s="48" t="str">
        <f t="shared" si="5"/>
        <v>1</v>
      </c>
      <c r="D178" s="60" t="s">
        <v>193</v>
      </c>
      <c r="E178" s="50" t="str">
        <f>+VLOOKUP($D178,'[1]POA-2022'!$B$9:$E$247,2,0)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8" s="49" t="str">
        <f>+VLOOKUP($D178,'[1]POA-2022'!$B$9:$E$247,3,0)</f>
        <v>Estatus Sanitario</v>
      </c>
      <c r="G178" s="50" t="str">
        <f>+VLOOKUP($D178,'[1]POA-2022'!$B$9:$E$247,4,0)</f>
        <v>4 Mejorar  el desarrollo y mantenimiento de la seguridad sanitaria del país</v>
      </c>
      <c r="H178" s="69" t="str">
        <f>+VLOOKUP($D178,'[1]Dir. Alimentos y Beb'!$A$7:$BD$33,H$11,0)</f>
        <v>1. Fortalecimiento de IVC de los Productos Competencia del Invima</v>
      </c>
      <c r="I178" s="66" t="str">
        <f>+VLOOKUP($D178,'[1]Dir. Alimentos y Beb'!$A$7:$BD$33,I$11,0)</f>
        <v>Dirección de Alimentos y Bebidas</v>
      </c>
      <c r="J178" s="66" t="str">
        <f>+VLOOKUP($D178,'[1]Dir. Alimentos y Beb'!$A$7:$BD$33,J$11,0)</f>
        <v>Realizar tramites asociados a registro sanitario-NS-NSO-(Modificaciones, cambios, certificaciones RS y autorizaciones)</v>
      </c>
      <c r="K178" s="66" t="str">
        <f>+VLOOKUP($D178,'[1]Dir. Alimentos y Beb'!$A$7:$BD$33,K$11,0)</f>
        <v>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v>
      </c>
      <c r="L178" s="67">
        <f>+VLOOKUP($D178,'[1]Dir. Alimentos y Beb'!$A$7:$BD$33,L$11,0)</f>
        <v>10485</v>
      </c>
      <c r="M178" s="67">
        <f>+VLOOKUP($D178,'[1]Dir. Alimentos y Beb'!$A$7:$BD$33,M$11,0)</f>
        <v>10485</v>
      </c>
      <c r="N178" s="58">
        <f>+VLOOKUP($D178,'[1]Dir. Alimentos y Beb'!$A$7:$BD$33,N$11,0)</f>
        <v>1</v>
      </c>
      <c r="O178" s="56" t="str">
        <f>+VLOOKUP($D178,'[1]Análisis Dir. Alimentos y Beb'!$A$7:$BD$33,O$11,0)</f>
        <v xml:space="preserve">Pendiente el reporte se esta gestionando de forma manual </v>
      </c>
      <c r="P178" s="56" t="str">
        <f>+VLOOKUP($D178,'[1]Análisis Dir. Alimentos y Beb'!$A$7:$BD$33,P$11,0)</f>
        <v xml:space="preserve">1.En el nivel central se gestionaron 3.210 solicitudes de trámites asociados a registro sanitarios de los productos  competencia de la DAB, de acuerdo a la normatividad sanitaria vigente  con una ejecución trimestral del  33% .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
      <c r="Q178" s="56" t="str">
        <f>+VLOOKUP($D178,'[1]Análisis Dir. Alimentos y Beb'!$A$7:$BD$33,Q$11,0)</f>
        <v xml:space="preserve">1. Durante julio y agosto En el nivel central se gestionaron 2,612 solicitudes de trámites asociados a registro sanitarios de los productos  competencia de la DAB, de acuerdo a la normatividad sanitaria vigente  con una ejecución trimestral del  27% . Presenta un acumulado de ejejcucion  del 61%
2. Por el ataque cibernetico de septiembre no se tienen datos disponibles en el SESUITE del mismo mes.
3.  Apoyar  el  plan de implementación de transformación de tecnologia digital. </v>
      </c>
      <c r="R178" s="56" t="str">
        <f>+VLOOKUP($D178,'[1]Análisis Dir. Alimentos y Beb'!$A$7:$BD$33,R$11,0)</f>
        <v>1. Durante el trimestre  En el nivel central se gestionaron 4663 solicitudes de trámites asociados a registro sanitarios de los productos  competencia de la DAB, de acuerdo a la normatividad sanitaria vigente  con una ejecución trimestral del  49% . Presenta un acumulado de ejecucion  del 100%
2 Por el segundo ataque cibernetico  no se tienen datos disponibles en el SESUITE  por l oque se reportó  septiembre, octubre y  noviembre  acumulado  en el reporte de noviembre.
3 se aplicaron los contnoles de cambios</v>
      </c>
    </row>
    <row r="179" spans="1:18" s="57" customFormat="1" ht="23.25" customHeight="1" x14ac:dyDescent="0.2">
      <c r="A179" s="47" t="str">
        <f>+VLOOKUP($D179,'[1]Dir. Alimentos y Beb'!$A$6:$BC$33,A$11,0)</f>
        <v>DA09</v>
      </c>
      <c r="B179" s="48" t="str">
        <f t="shared" si="4"/>
        <v>1</v>
      </c>
      <c r="C179" s="48" t="str">
        <f t="shared" si="5"/>
        <v>1</v>
      </c>
      <c r="D179" s="60" t="s">
        <v>194</v>
      </c>
      <c r="E179" s="50" t="str">
        <f>+VLOOKUP($D179,'[1]POA-2022'!$B$9:$E$247,2,0)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9" s="49" t="str">
        <f>+VLOOKUP($D179,'[1]POA-2022'!$B$9:$E$247,3,0)</f>
        <v>Estatus Sanitario</v>
      </c>
      <c r="G179" s="50" t="str">
        <f>+VLOOKUP($D179,'[1]POA-2022'!$B$9:$E$247,4,0)</f>
        <v>4 Mejorar  el desarrollo y mantenimiento de la seguridad sanitaria del país</v>
      </c>
      <c r="H179" s="69" t="str">
        <f>+VLOOKUP($D179,'[1]Dir. Alimentos y Beb'!$A$7:$BD$33,H$11,0)</f>
        <v>1. Fortalecimiento de IVC de los Productos Competencia del Invima</v>
      </c>
      <c r="I179" s="66" t="str">
        <f>+VLOOKUP($D179,'[1]Dir. Alimentos y Beb'!$A$7:$BD$33,I$11,0)</f>
        <v>Dirección de Alimentos y Bebidas</v>
      </c>
      <c r="J179" s="66" t="str">
        <f>+VLOOKUP($D179,'[1]Dir. Alimentos y Beb'!$A$7:$BD$33,J$11,0)</f>
        <v>Realizar tramites asociados a registro sanitario-NS-NSO-(Modificaciones, cambios, certificaciones RS y autorizaciones)</v>
      </c>
      <c r="K179" s="66" t="str">
        <f>+VLOOKUP($D179,'[1]Dir. Alimentos y Beb'!$A$7:$BD$33,K$11,0)</f>
        <v>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v>
      </c>
      <c r="L179" s="67">
        <f>+VLOOKUP($D179,'[1]Dir. Alimentos y Beb'!$A$7:$BD$33,L$11,0)</f>
        <v>7754</v>
      </c>
      <c r="M179" s="67">
        <f>+VLOOKUP($D179,'[1]Dir. Alimentos y Beb'!$A$7:$BD$33,M$11,0)</f>
        <v>7754</v>
      </c>
      <c r="N179" s="58">
        <f>+VLOOKUP($D179,'[1]Dir. Alimentos y Beb'!$A$7:$BD$33,N$11,0)</f>
        <v>1</v>
      </c>
      <c r="O179" s="56" t="str">
        <f>+VLOOKUP($D179,'[1]Análisis Dir. Alimentos y Beb'!$A$7:$BD$33,O$11,0)</f>
        <v xml:space="preserve">Pendiente el reporte se esta gestionando de forma manual </v>
      </c>
      <c r="P179" s="56" t="str">
        <f>+VLOOKUP($D179,'[1]Análisis Dir. Alimentos y Beb'!$A$7:$BD$33,P$11,0)</f>
        <v>1.En el nivel Desconcentrado  se gestionaron 3.258 solicitudes de trámites asociados a registro sanitarios con una ejecución trimesral  del  94 %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Revisar  ajuste a la meta  anual..</v>
      </c>
      <c r="Q179" s="56" t="str">
        <f>+VLOOKUP($D179,'[1]Análisis Dir. Alimentos y Beb'!$A$7:$BD$33,Q$11,0)</f>
        <v>1. Durante julio y agosto En el nivel Desconcentrado  se gestionaron 2,468 solicitudes de trámites asociados a registro sanitarios con una ejecución trimesral  del  71 % La  actividad  tiene una ejecución acumulada total del  100 %  con relación  a la meta anual.
2. Por el ataque cibernetico de septiembre no se tienen datos disponibles en el SESUITE del mismo mes.
3. Reajustar la meta anual por sobre ejecucion</v>
      </c>
      <c r="R179" s="56" t="str">
        <f>+VLOOKUP($D179,'[1]Análisis Dir. Alimentos y Beb'!$A$7:$BD$33,R$11,0)</f>
        <v>1. Duranteel trimestre En el nivel Desconcentrado  se gestionaron 2,028 solicitudes de trámites asociados a registro sanitarios con una ejecución trimesral  del  27 % La  actividad  tiene una ejecución acumulada total del  100 %  con relación  a la meta anual.
2 Por el segundo ataque cibernetico  no se tienen datos disponibles en el SESUITE  por l oque se reportó  septiembre, octubre y  noviembre  acumulado  en el reporte de noviembre.
3 se aplicaron los controles de cambios</v>
      </c>
    </row>
    <row r="180" spans="1:18" s="57" customFormat="1" ht="23.25" customHeight="1" x14ac:dyDescent="0.2">
      <c r="A180" s="47" t="str">
        <f>+VLOOKUP($D180,'[1]Dir. Alimentos y Beb'!$A$6:$BC$33,A$11,0)</f>
        <v>DA10</v>
      </c>
      <c r="B180" s="48" t="str">
        <f t="shared" si="4"/>
        <v>1</v>
      </c>
      <c r="C180" s="48" t="str">
        <f t="shared" si="5"/>
        <v>1</v>
      </c>
      <c r="D180" s="60" t="s">
        <v>195</v>
      </c>
      <c r="E180" s="50" t="str">
        <f>+VLOOKUP($D180,'[1]POA-2022'!$B$9:$E$247,2,0)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0" s="49" t="str">
        <f>+VLOOKUP($D180,'[1]POA-2022'!$B$9:$E$247,3,0)</f>
        <v>Estatus Sanitario</v>
      </c>
      <c r="G180" s="50" t="str">
        <f>+VLOOKUP($D180,'[1]POA-2022'!$B$9:$E$247,4,0)</f>
        <v>4 Mejorar  el desarrollo y mantenimiento de la seguridad sanitaria del país</v>
      </c>
      <c r="H180" s="69" t="str">
        <f>+VLOOKUP($D180,'[1]Dir. Alimentos y Beb'!$A$7:$BD$33,H$11,0)</f>
        <v>1. Fortalecimiento de IVC de los Productos Competencia del Invima</v>
      </c>
      <c r="I180" s="66" t="str">
        <f>+VLOOKUP($D180,'[1]Dir. Alimentos y Beb'!$A$7:$BD$33,I$11,0)</f>
        <v>Dirección de Alimentos y Bebidas</v>
      </c>
      <c r="J180" s="66" t="str">
        <f>+VLOOKUP($D180,'[1]Dir. Alimentos y Beb'!$A$7:$BD$33,J$11,0)</f>
        <v xml:space="preserve">Emitir las Evaluaciones Técnico Cientificas  por parte de las Salas Especializadas de la  Comisión Revisora </v>
      </c>
      <c r="K180" s="66" t="str">
        <f>+VLOOKUP($D180,'[1]Dir. Alimentos y Beb'!$A$7:$BD$33,K$11,0)</f>
        <v>Estudiar y conceptuar acerca de los aspectos científicos y tecnológicos de los productos que por competencia se someten a consideración de las Salas Especializadas de la Comisión Revisora de acuerdo con las funciones asignadas.</v>
      </c>
      <c r="L180" s="67">
        <f>+VLOOKUP($D180,'[1]Dir. Alimentos y Beb'!$A$7:$BD$33,L$11,0)</f>
        <v>200</v>
      </c>
      <c r="M180" s="67">
        <f>+VLOOKUP($D180,'[1]Dir. Alimentos y Beb'!$A$7:$BD$33,M$11,0)</f>
        <v>188</v>
      </c>
      <c r="N180" s="58">
        <f>+VLOOKUP($D180,'[1]Dir. Alimentos y Beb'!$A$7:$BD$33,N$11,0)</f>
        <v>0.94</v>
      </c>
      <c r="O180" s="56" t="str">
        <f>+VLOOKUP($D180,'[1]Análisis Dir. Alimentos y Beb'!$A$7:$BD$33,O$11,0)</f>
        <v>1.   Se  emitieron 37 conceptos de evaluaciones tecnicos cientificas, la actividad presenta un 19%  de ejecución   con respecto a la  meta anual  propuesta
2.   Volumen de la documentación a revisar. Por la emergencia Sanitaria hay restricción en de  reuniones presenciales de funcionarios  por lo que se están realizando virtual.
3.Al final de este  trimestre deberia tener un 25% minimo de ejecución</v>
      </c>
      <c r="P180" s="56" t="str">
        <f>+VLOOKUP($D180,'[1]Análisis Dir. Alimentos y Beb'!$A$7:$BD$33,P$11,0)</f>
        <v>1.   Se  emitieron 66  conceptos de evaluaciones tecnicos cientificas, la actividad presenta un 33%  de ejecución  Trimestal. Un 52% ejecucion con respecto a la  meta anual  propuesta
2.   Volumen de la documentación a revisar. 
3. Apoyar  la gestion del la selección  por merito del nuevo  miembro</v>
      </c>
      <c r="Q180" s="56" t="str">
        <f>+VLOOKUP($D180,'[1]Análisis Dir. Alimentos y Beb'!$A$7:$BD$33,Q$11,0)</f>
        <v>1.   Se  emitieron 45  conceptos de evaluaciones tecnicos cientificas, la actividad presenta un 23%  de ejecución  Trimestal. Un 74% ejecucion con respecto a la  meta anual  propuesta
2.   Volumen de la documentación a revisar. 
3. Apoyar  la gestion de la selección  por merito del nuevo  miembro.</v>
      </c>
      <c r="R180" s="56" t="str">
        <f>+VLOOKUP($D180,'[1]Análisis Dir. Alimentos y Beb'!$A$7:$BD$33,R$11,0)</f>
        <v>1.   Se  emitieron 40  conceptos de evaluaciones tecnicos cientificas, la actividad presenta un 20%  de ejecución  Trimestal. Un 94% ejecucion con respecto a la  meta anual  propuesta
2.   Volumen de la documentación a revisar. 
3. Ninguna.</v>
      </c>
    </row>
    <row r="181" spans="1:18" s="57" customFormat="1" ht="23.25" customHeight="1" x14ac:dyDescent="0.2">
      <c r="A181" s="47" t="str">
        <f>+VLOOKUP($D181,'[1]Dir. Alimentos y Beb'!$A$6:$BC$33,A$11,0)</f>
        <v>DA11</v>
      </c>
      <c r="B181" s="48" t="str">
        <f t="shared" si="4"/>
        <v>1</v>
      </c>
      <c r="C181" s="48" t="str">
        <f t="shared" si="5"/>
        <v>1</v>
      </c>
      <c r="D181" s="60" t="s">
        <v>196</v>
      </c>
      <c r="E181" s="50" t="str">
        <f>+VLOOKUP($D181,'[1]POA-2022'!$B$9:$E$247,2,0)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1" s="49" t="str">
        <f>+VLOOKUP($D181,'[1]POA-2022'!$B$9:$E$247,3,0)</f>
        <v>Estatus Sanitario</v>
      </c>
      <c r="G181" s="50" t="str">
        <f>+VLOOKUP($D181,'[1]POA-2022'!$B$9:$E$247,4,0)</f>
        <v>4 Mejorar  el desarrollo y mantenimiento de la seguridad sanitaria del país</v>
      </c>
      <c r="H181" s="69" t="str">
        <f>+VLOOKUP($D181,'[1]Dir. Alimentos y Beb'!$A$7:$BD$33,H$11,0)</f>
        <v>1. Fortalecimiento de IVC de los Productos Competencia del Invima</v>
      </c>
      <c r="I181" s="66" t="str">
        <f>+VLOOKUP($D181,'[1]Dir. Alimentos y Beb'!$A$7:$BD$33,I$11,0)</f>
        <v>Dirección de Alimentos y Bebidas</v>
      </c>
      <c r="J181" s="66" t="str">
        <f>+VLOOKUP($D181,'[1]Dir. Alimentos y Beb'!$A$7:$BD$33,J$11,0)</f>
        <v>Realizar Sesiones de sala de Especializada de la Comisión Revisora  ordinarias y extraordinarias</v>
      </c>
      <c r="K181" s="66" t="str">
        <f>+VLOOKUP($D181,'[1]Dir. Alimentos y Beb'!$A$7:$BD$33,K$11,0)</f>
        <v>Estudiar y conceptuar acerca de los aspectos científicos y tecnológicos de los productos que por competencia se someten a consideración de las Salas Especializadas de la Comisión Revisora de acuerdo con las funciones asignadas.</v>
      </c>
      <c r="L181" s="67">
        <f>+VLOOKUP($D181,'[1]Dir. Alimentos y Beb'!$A$7:$BD$33,L$11,0)</f>
        <v>40</v>
      </c>
      <c r="M181" s="67">
        <f>+VLOOKUP($D181,'[1]Dir. Alimentos y Beb'!$A$7:$BD$33,M$11,0)</f>
        <v>31</v>
      </c>
      <c r="N181" s="58">
        <f>+VLOOKUP($D181,'[1]Dir. Alimentos y Beb'!$A$7:$BD$33,N$11,0)</f>
        <v>0.77500000000000002</v>
      </c>
      <c r="O181" s="56" t="str">
        <f>+VLOOKUP($D181,'[1]Análisis Dir. Alimentos y Beb'!$A$7:$BD$33,O$11,0)</f>
        <v xml:space="preserve"> 1.   Se  realizaron 7 sesiones en la SEAB,  alcanzando un cumplimiento de  18%  con respecto a la  meta anual  propuesta.
2.   Volumen de la documentación a revisar. Por la emergencia Sanitaria hay restricciónen de  reuniones presenciales de funcionarios  por loque se están realizando virtual.
3. Al final de este  trimestre deberia tener un 25% minimo de ejecución</v>
      </c>
      <c r="P181" s="56" t="str">
        <f>+VLOOKUP($D181,'[1]Análisis Dir. Alimentos y Beb'!$A$7:$BD$33,P$11,0)</f>
        <v xml:space="preserve"> 1.   Se  realizaron 9 sesiones en la SEAB,  alcanzando un cumplimiento de  23% trimestral.  Un 40% ejecucion con respecto a la  meta anual  propuesta.
2.   Volumen de la documentación a revisar. 
3. apoyar  la gestion del la selección  por merito del nuevo  miembro</v>
      </c>
      <c r="Q181" s="56" t="str">
        <f>+VLOOKUP($D181,'[1]Análisis Dir. Alimentos y Beb'!$A$7:$BD$33,Q$11,0)</f>
        <v xml:space="preserve"> 1.   Se  realizaron 8 sesiones en la SEAB,  alcanzando un cumplimiento de  20% trimestral.  Un 60% ejecucion con respecto a la  meta anual  propuesta.
2.   Volumen de la documentación a revisar. 
3. Apoyar  la gestion de la selección  por merito del nuevo  miembro</v>
      </c>
      <c r="R181" s="56" t="str">
        <f>+VLOOKUP($D181,'[1]Análisis Dir. Alimentos y Beb'!$A$7:$BD$33,R$11,0)</f>
        <v xml:space="preserve"> 1.   Se  realizaron 7 sesiones en la SEAB,  alcanzando un cumplimiento de  18% trimestral.  Un 78% ejecucion con respecto a la  meta anual  propuesta.
2.   Volumen de la documentación a revisar. 
3. Ninguna</v>
      </c>
    </row>
    <row r="182" spans="1:18" s="57" customFormat="1" ht="23.25" customHeight="1" x14ac:dyDescent="0.2">
      <c r="A182" s="47" t="str">
        <f>+VLOOKUP($D182,'[1]Dir. Alimentos y Beb'!$A$6:$BC$33,A$11,0)</f>
        <v>DA12</v>
      </c>
      <c r="B182" s="48" t="str">
        <f t="shared" si="4"/>
        <v>1</v>
      </c>
      <c r="C182" s="48" t="str">
        <f t="shared" si="5"/>
        <v>1</v>
      </c>
      <c r="D182" s="60" t="s">
        <v>197</v>
      </c>
      <c r="E182" s="50" t="str">
        <f>+VLOOKUP($D182,'[1]POA-2022'!$B$9:$E$247,2,0)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2" s="49" t="str">
        <f>+VLOOKUP($D182,'[1]POA-2022'!$B$9:$E$247,3,0)</f>
        <v>Estatus Sanitario</v>
      </c>
      <c r="G182" s="50" t="str">
        <f>+VLOOKUP($D182,'[1]POA-2022'!$B$9:$E$247,4,0)</f>
        <v>1 Fortalecer  la inspección, vigilancia y control de los productos competencia del Invima</v>
      </c>
      <c r="H182" s="69" t="str">
        <f>+VLOOKUP($D182,'[1]Dir. Alimentos y Beb'!$A$7:$BD$33,H$11,0)</f>
        <v>1. Fortalecimiento de IVC de los Productos Competencia del Invima</v>
      </c>
      <c r="I182" s="66" t="str">
        <f>+VLOOKUP($D182,'[1]Dir. Alimentos y Beb'!$A$7:$BD$33,I$11,0)</f>
        <v>Dirección de Alimentos y Bebidas</v>
      </c>
      <c r="J182" s="66" t="str">
        <f>+VLOOKUP($D182,'[1]Dir. Alimentos y Beb'!$A$7:$BD$33,J$11,0)</f>
        <v>Realizar visitas de seguimiento y/o acompañamiento técnico en actividades relacionadas con IVC a la Dir. Operaciones sanitarias</v>
      </c>
      <c r="K182" s="66" t="str">
        <f>+VLOOKUP($D182,'[1]Dir. Alimentos y Beb'!$A$7:$BD$33,K$11,0)</f>
        <v>Realizar seguimiento a la implementacion del " acta de inspeccion sanitaria con enfoque de riesgo a fabricas de alimentos"  mediante el cual se defina un informe de seguimiento y determinar  acciones a seguir</v>
      </c>
      <c r="L182" s="67">
        <f>+VLOOKUP($D182,'[1]Dir. Alimentos y Beb'!$A$7:$BD$33,L$11,0)</f>
        <v>22</v>
      </c>
      <c r="M182" s="67">
        <f>+VLOOKUP($D182,'[1]Dir. Alimentos y Beb'!$A$7:$BD$33,M$11,0)</f>
        <v>22</v>
      </c>
      <c r="N182" s="58">
        <f>+VLOOKUP($D182,'[1]Dir. Alimentos y Beb'!$A$7:$BD$33,N$11,0)</f>
        <v>1</v>
      </c>
      <c r="O182" s="56" t="str">
        <f>+VLOOKUP($D182,'[1]Análisis Dir. Alimentos y Beb'!$A$7:$BD$33,O$11,0)</f>
        <v>1.   Se ejecutaron 2 visitas de seguimientos u acompañamiento a GTT   porparte delgrupo de Carnes a GAN y Orinoquia.  Con  13%   de ejecución con respecto a la  meta anual  propuesta.
2.   Cumplir  la programación  de acuerdo al numero de actividades planeadas pese a las problemas que surgen  por    la Emergencia Sanitaria 
3. Al final de este  trimestre deberia tener un 25% minimo de ejecución</v>
      </c>
      <c r="P182" s="56" t="str">
        <f>+VLOOKUP($D182,'[1]Análisis Dir. Alimentos y Beb'!$A$7:$BD$33,P$11,0)</f>
        <v>1.   Se ejecutaron 6 visitas de seguimientos u acompañamiento a GTT   p  Con  38%   de ejecución trimestral. Tiene una ejecucion acumulada del 50% con respecto a la  meta anual  propuesta.
2.   Cumplir  la programación   
3. Solicitar ajuste presupuestal dependiendo la  necesidades nuevas o programarlas  virtual</v>
      </c>
      <c r="Q182" s="56" t="str">
        <f>+VLOOKUP($D182,'[1]Análisis Dir. Alimentos y Beb'!$A$7:$BD$33,Q$11,0)</f>
        <v>1.   Se ejecutaron 9 visitas de seguimientos u acompañamiento a GTT     Con  56%   de ejecución trimestral. Tiene una ejecucion acumulada del 100% con respecto a la  meta anual  propuesta.
2.   Cumplir  la programación   
3. Revisar y reeplantear  meta</v>
      </c>
      <c r="R182" s="56" t="str">
        <f>+VLOOKUP($D182,'[1]Análisis Dir. Alimentos y Beb'!$A$7:$BD$33,R$11,0)</f>
        <v>1.   Se ejecutaron 5 visitas de seguimientos u acompañamiento a GTT     Con  31%   de ejecución trimestral. Tiene una ejecucion acumulada del 100% con respecto a la  meta anual  propuesta.
2.   Cumplir  la programación   
3. Ninguna</v>
      </c>
    </row>
    <row r="183" spans="1:18" s="57" customFormat="1" ht="23.25" customHeight="1" x14ac:dyDescent="0.2">
      <c r="A183" s="47" t="str">
        <f>+VLOOKUP($D183,'[1]Dir. Alimentos y Beb'!$A$6:$BC$33,A$11,0)</f>
        <v>DA13</v>
      </c>
      <c r="B183" s="48" t="str">
        <f t="shared" si="4"/>
        <v>1</v>
      </c>
      <c r="C183" s="48" t="str">
        <f t="shared" si="5"/>
        <v>1</v>
      </c>
      <c r="D183" s="60" t="s">
        <v>198</v>
      </c>
      <c r="E183" s="50" t="str">
        <f>+VLOOKUP($D183,'[1]POA-2022'!$B$9:$E$247,2,0)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3" s="49" t="str">
        <f>+VLOOKUP($D183,'[1]POA-2022'!$B$9:$E$247,3,0)</f>
        <v>Estatus Sanitario</v>
      </c>
      <c r="G183" s="50" t="str">
        <f>+VLOOKUP($D183,'[1]POA-2022'!$B$9:$E$247,4,0)</f>
        <v>1 Fortalecer  la inspección, vigilancia y control de los productos competencia del Invima</v>
      </c>
      <c r="H183" s="69" t="str">
        <f>+VLOOKUP($D183,'[1]Dir. Alimentos y Beb'!$A$7:$BD$33,H$11,0)</f>
        <v>1. Fortalecimiento de IVC de los Productos Competencia del Invima</v>
      </c>
      <c r="I183" s="66" t="str">
        <f>+VLOOKUP($D183,'[1]Dir. Alimentos y Beb'!$A$7:$BD$33,I$11,0)</f>
        <v>Dirección de Alimentos y Bebidas</v>
      </c>
      <c r="J183" s="66" t="str">
        <f>+VLOOKUP($D183,'[1]Dir. Alimentos y Beb'!$A$7:$BD$33,J$11,0)</f>
        <v>Elaborar y actualizar   documentos técnicos (lineamientos,infografias instrumentos, procedimientos)</v>
      </c>
      <c r="K183" s="66" t="str">
        <f>+VLOOKUP($D183,'[1]Dir. Alimentos y Beb'!$A$7:$BD$33,K$11,0)</f>
        <v>Brindar instrucciones y recomendar aplicación de conceptos y directrices técnico- sanitarias para la ejecución de actividades de inspección, vigilancia y control sanitario de alimentos y bebidas</v>
      </c>
      <c r="L183" s="67">
        <f>+VLOOKUP($D183,'[1]Dir. Alimentos y Beb'!$A$7:$BD$33,L$11,0)</f>
        <v>60</v>
      </c>
      <c r="M183" s="67">
        <f>+VLOOKUP($D183,'[1]Dir. Alimentos y Beb'!$A$7:$BD$33,M$11,0)</f>
        <v>60</v>
      </c>
      <c r="N183" s="58">
        <f>+VLOOKUP($D183,'[1]Dir. Alimentos y Beb'!$A$7:$BD$33,N$11,0)</f>
        <v>1</v>
      </c>
      <c r="O183" s="56" t="str">
        <f>+VLOOKUP($D183,'[1]Análisis Dir. Alimentos y Beb'!$A$7:$BD$33,O$11,0)</f>
        <v>1.Se han elaborado  15 documentos tecnicos, circulares  externas  dirigidas a ETS, lineamientos de PINES, Lineamientos  de planes de muestreos, actualizacion  de instructivos ETC. Se ha ejecutado un 31% con respecto a la meta  anual  programada.
2. Ninguno
3. Ninguno</v>
      </c>
      <c r="P183" s="56" t="str">
        <f>+VLOOKUP($D183,'[1]Análisis Dir. Alimentos y Beb'!$A$7:$BD$33,P$11,0)</f>
        <v>1.Se han elaborado  16 documentos tecnicos, circulares  externas  dirigidas a ETS, lineamientos de PINES, Lineamientos  de planes de muestreos, actualizacion  de instructivos ETC. Se ha ejecutadoene le trimestre un 33% . Se tiene una ejecución acumulada  del 63%con respecto a la meta  anual  programada.
2. Ninguno
3. Ninguno</v>
      </c>
      <c r="Q183" s="56" t="str">
        <f>+VLOOKUP($D183,'[1]Análisis Dir. Alimentos y Beb'!$A$7:$BD$33,Q$11,0)</f>
        <v>1.Se  elaboraron 24 documentos tecnicos, circulares  externas  dirigidas a ETS, lineamientos de PINES, Lineamientos  de planes de muestreos, actualizacion  de instructivos ETC. Se ha ejecutado en el trimestre un 49% . Se tiene una ejecución acumulada  del 100%con respecto a la meta  anual  programada.
2. Ninguno
3. Revisar y reeplantear  meta por sobreejecución en 6 documentos</v>
      </c>
      <c r="R183" s="56" t="str">
        <f>+VLOOKUP($D183,'[1]Análisis Dir. Alimentos y Beb'!$A$7:$BD$33,R$11,0)</f>
        <v>1.Se  elaboraron 5 documentos tecnicos, circulares  externas  dirigidas a ETS, lineamientos de PINES, Lineamientos  de planes de muestreos, actualizacion  de instructivos ETC. Se ha ejecutado en el trimestre un 10% . Se tiene una ejecución acumulada  del 100%con respecto a la meta  anual  programada.
2. Ninguno
3.Ninguna</v>
      </c>
    </row>
    <row r="184" spans="1:18" s="57" customFormat="1" ht="23.25" customHeight="1" x14ac:dyDescent="0.2">
      <c r="A184" s="47" t="str">
        <f>+VLOOKUP($D184,'[1]Dir. Alimentos y Beb'!$A$6:$BC$33,A$11,0)</f>
        <v>DA14</v>
      </c>
      <c r="B184" s="48" t="str">
        <f t="shared" si="4"/>
        <v>1</v>
      </c>
      <c r="C184" s="48" t="str">
        <f t="shared" si="5"/>
        <v>1</v>
      </c>
      <c r="D184" s="60" t="s">
        <v>199</v>
      </c>
      <c r="E184" s="50" t="str">
        <f>+VLOOKUP($D184,'[1]POA-2022'!$B$9:$E$247,2,0)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4" s="49" t="str">
        <f>+VLOOKUP($D184,'[1]POA-2022'!$B$9:$E$247,3,0)</f>
        <v>Estatus Sanitario</v>
      </c>
      <c r="G184" s="50" t="str">
        <f>+VLOOKUP($D184,'[1]POA-2022'!$B$9:$E$247,4,0)</f>
        <v>1 Fortalecer  la inspección, vigilancia y control de los productos competencia del Invima</v>
      </c>
      <c r="H184" s="69" t="str">
        <f>+VLOOKUP($D184,'[1]Dir. Alimentos y Beb'!$A$7:$BD$33,H$11,0)</f>
        <v>1. Fortalecimiento de IVC de los Productos Competencia del Invima</v>
      </c>
      <c r="I184" s="66" t="str">
        <f>+VLOOKUP($D184,'[1]Dir. Alimentos y Beb'!$A$7:$BD$33,I$11,0)</f>
        <v>Dirección de Alimentos y Bebidas</v>
      </c>
      <c r="J184" s="66" t="str">
        <f>+VLOOKUP($D184,'[1]Dir. Alimentos y Beb'!$A$7:$BD$33,J$11,0)</f>
        <v>Realizar visitas de auditorias o  seguimientos técnico en actividades relacionadas con IVC y circulares 046 de 2014 a las Entidades territriales  de Salud -ETS</v>
      </c>
      <c r="K184" s="66" t="str">
        <f>+VLOOKUP($D184,'[1]Dir. Alimentos y Beb'!$A$7:$BD$33,K$11,0)</f>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
      <c r="L184" s="67">
        <f>+VLOOKUP($D184,'[1]Dir. Alimentos y Beb'!$A$7:$BD$33,L$11,0)</f>
        <v>112</v>
      </c>
      <c r="M184" s="67">
        <f>+VLOOKUP($D184,'[1]Dir. Alimentos y Beb'!$A$7:$BD$33,M$11,0)</f>
        <v>86</v>
      </c>
      <c r="N184" s="58">
        <f>+VLOOKUP($D184,'[1]Dir. Alimentos y Beb'!$A$7:$BD$33,N$11,0)</f>
        <v>0.7678571428571429</v>
      </c>
      <c r="O184" s="56" t="str">
        <f>+VLOOKUP($D184,'[1]Análisis Dir. Alimentos y Beb'!$A$7:$BD$33,O$11,0)</f>
        <v>1. Se realizaron 24 visitas de auditoría o seguimiento técnico a  ETS,  representa un  21 % de ejecución  con relacion a la meta anual propuesta. 
2.  Esta  actividad historicamente se realiza en  el segundo semestre del año, mas  sin embargo se flexibilizó la programación en aras de optimizar tiempo y  recurso humano.
3.Al final de este  trimestre deberia tener un 25% minimo de ejecución</v>
      </c>
      <c r="P184" s="56" t="str">
        <f>+VLOOKUP($D184,'[1]Análisis Dir. Alimentos y Beb'!$A$7:$BD$33,P$11,0)</f>
        <v>1. Se realizaron 27 visitas de auditoría o seguimiento técnico a  ETS,  representa un  24 % de ejecución trimestral. con un 46% de ejecuion acumulada  con relacion a la meta anual propuesta. 
2.  Esta  actividad historicamente se realiza en  el segundo semestre del año, mas  sin embargo se flexibilizó la programación en aras de optimizar tiempo y  recurso humano.
3.Al final de este  trimestre deberia tener un 25% minimo de ejecución</v>
      </c>
      <c r="Q184" s="56" t="str">
        <f>+VLOOKUP($D184,'[1]Análisis Dir. Alimentos y Beb'!$A$7:$BD$33,Q$11,0)</f>
        <v>1. Se realizaron 30 visitas de auditoría o seguimiento técnico a  ETS,  representa un  27 % de ejecución trimestral. con un 72 % de ejecuion acumulada  con relacion a la meta anual propuesta. 
2.  Esta  actividad historicamente se realiza en  el segundo semestre del año, mas  sin embargo se flexibilizó la programación en aras de optimizar tiempo y  recurso humano.
3.Reeplantear meta no alcanzaron los recursos asignados en  POAI  para cumplir la meta programada a mas de 75 km. El promedio de vaiticos es de grado 11 los funcionarios que realizan la actividad son grados 15 y 20</v>
      </c>
      <c r="R184" s="56" t="str">
        <f>+VLOOKUP($D184,'[1]Análisis Dir. Alimentos y Beb'!$A$7:$BD$33,R$11,0)</f>
        <v>1. Se realizaron 5 visitas de auditoría o seguimiento técnico a  ETS,  representa un  4 % de ejecución trimestral. con un 77 % de ejecuion acumulada  con relacion a la meta anual propuesta. 
2.  Esta  actividad historicamente se realiza en  el segundo semestre del año, mas  sin embargo se flexibilizó la programación en aras de optimizar tiempo y  recurso humano.
3.Ninguna</v>
      </c>
    </row>
    <row r="185" spans="1:18" s="57" customFormat="1" ht="23.25" customHeight="1" x14ac:dyDescent="0.2">
      <c r="A185" s="47" t="str">
        <f>+VLOOKUP($D185,'[1]Dir. Alimentos y Beb'!$A$6:$BC$33,A$11,0)</f>
        <v>DA15</v>
      </c>
      <c r="B185" s="48" t="str">
        <f t="shared" si="4"/>
        <v>1</v>
      </c>
      <c r="C185" s="48" t="str">
        <f t="shared" si="5"/>
        <v>1</v>
      </c>
      <c r="D185" s="60" t="s">
        <v>200</v>
      </c>
      <c r="E185" s="50" t="str">
        <f>+VLOOKUP($D185,'[1]POA-2022'!$B$9:$E$247,2,0)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5" s="49" t="str">
        <f>+VLOOKUP($D185,'[1]POA-2022'!$B$9:$E$247,3,0)</f>
        <v>Estatus Sanitario</v>
      </c>
      <c r="G185" s="50" t="str">
        <f>+VLOOKUP($D185,'[1]POA-2022'!$B$9:$E$247,4,0)</f>
        <v>1 Fortalecer  la inspección, vigilancia y control de los productos competencia del Invima</v>
      </c>
      <c r="H185" s="69" t="str">
        <f>+VLOOKUP($D185,'[1]Dir. Alimentos y Beb'!$A$7:$BD$33,H$11,0)</f>
        <v>1. Fortalecimiento de IVC de los Productos Competencia del Invima</v>
      </c>
      <c r="I185" s="66" t="str">
        <f>+VLOOKUP($D185,'[1]Dir. Alimentos y Beb'!$A$7:$BD$33,I$11,0)</f>
        <v>Dirección de Alimentos y Bebidas</v>
      </c>
      <c r="J185" s="66" t="str">
        <f>+VLOOKUP($D185,'[1]Dir. Alimentos y Beb'!$A$7:$BD$33,J$11,0)</f>
        <v>Elaborar informe sobre el análisis de las piezas publicitarias aportadas por el contrato de monitoreo de medios masivos de publicidad de los productos de interes de la Direccion de Alimentos y Bebidas</v>
      </c>
      <c r="K185" s="66" t="str">
        <f>+VLOOKUP($D185,'[1]Dir. Alimentos y Beb'!$A$7:$BD$33,K$11,0)</f>
        <v>Realizar el control sanitario de la publicidad de alimentos y bebidas, para dar cumplimiento a lo establecido en el decreto 2078 de 2012 - artículo 20 - numeral 26</v>
      </c>
      <c r="L185" s="67">
        <f>+VLOOKUP($D185,'[1]Dir. Alimentos y Beb'!$A$7:$BD$33,L$11,0)</f>
        <v>2</v>
      </c>
      <c r="M185" s="67">
        <f>+VLOOKUP($D185,'[1]Dir. Alimentos y Beb'!$A$7:$BD$33,M$11,0)</f>
        <v>2</v>
      </c>
      <c r="N185" s="58">
        <f>+VLOOKUP($D185,'[1]Dir. Alimentos y Beb'!$A$7:$BD$33,N$11,0)</f>
        <v>1</v>
      </c>
      <c r="O185" s="56" t="str">
        <f>+VLOOKUP($D185,'[1]Análisis Dir. Alimentos y Beb'!$A$7:$BD$33,O$11,0)</f>
        <v>No aplica, acción semestral</v>
      </c>
      <c r="P185" s="56" t="str">
        <f>+VLOOKUP($D185,'[1]Análisis Dir. Alimentos y Beb'!$A$7:$BD$33,P$11,0)</f>
        <v xml:space="preserve"> 1.   Se  realizó  un informe sobre analisi de piezas publicitaria,  alcanzando un cumplimiento de  50% en el semestre .
2.   Volumen de la documentación a revisar. 
3. Deficit de recurso humano.</v>
      </c>
      <c r="Q185" s="56" t="str">
        <f>+VLOOKUP($D185,'[1]Análisis Dir. Alimentos y Beb'!$A$7:$BD$33,Q$11,0)</f>
        <v>No aplica, acción semestral</v>
      </c>
      <c r="R185" s="56" t="str">
        <f>+VLOOKUP($D185,'[1]Análisis Dir. Alimentos y Beb'!$A$7:$BD$33,R$11,0)</f>
        <v xml:space="preserve"> 1.   Se  realizó  un informe sobre analisi de piezas publicitaria,  alcanzando un cumplimiento de  50% en el semestre . Presenta una  ejecucion  acumulada  anual del 100%
2.   Volumen de la documentación a revisar. 
3. Mejorar la etapa  contractual para el 2023</v>
      </c>
    </row>
    <row r="186" spans="1:18" s="57" customFormat="1" ht="23.25" customHeight="1" x14ac:dyDescent="0.2">
      <c r="A186" s="47" t="str">
        <f>+VLOOKUP($D186,'[1]Dir. Alimentos y Beb'!$A$6:$BC$33,A$11,0)</f>
        <v>DA16</v>
      </c>
      <c r="B186" s="48" t="str">
        <f t="shared" si="4"/>
        <v>1</v>
      </c>
      <c r="C186" s="48" t="str">
        <f t="shared" si="5"/>
        <v>1</v>
      </c>
      <c r="D186" s="60" t="s">
        <v>201</v>
      </c>
      <c r="E186" s="50" t="str">
        <f>+VLOOKUP($D186,'[1]POA-2022'!$B$9:$E$247,2,0)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6" s="49" t="str">
        <f>+VLOOKUP($D186,'[1]POA-2022'!$B$9:$E$247,3,0)</f>
        <v>Estatus Sanitario</v>
      </c>
      <c r="G186" s="50" t="str">
        <f>+VLOOKUP($D186,'[1]POA-2022'!$B$9:$E$247,4,0)</f>
        <v>1 Fortalecer  la inspección, vigilancia y control de los productos competencia del Invima</v>
      </c>
      <c r="H186" s="69" t="str">
        <f>+VLOOKUP($D186,'[1]Dir. Alimentos y Beb'!$A$7:$BD$33,H$11,0)</f>
        <v>1. Fortalecimiento de IVC de los Productos Competencia del Invima</v>
      </c>
      <c r="I186" s="66" t="str">
        <f>+VLOOKUP($D186,'[1]Dir. Alimentos y Beb'!$A$7:$BD$33,I$11,0)</f>
        <v>Dirección de Alimentos y Bebidas</v>
      </c>
      <c r="J186" s="66" t="str">
        <f>+VLOOKUP($D186,'[1]Dir. Alimentos y Beb'!$A$7:$BD$33,J$11,0)</f>
        <v>Convocar a reuniones de Comité Técnico Nacional de Bioseguridad para OVM con uso en salud o alimentación humana</v>
      </c>
      <c r="K186" s="66" t="str">
        <f>+VLOOKUP($D186,'[1]Dir. Alimentos y Beb'!$A$7:$BD$33,K$11,0)</f>
        <v>Informar  lo  relacionado con: evaluación de solicitudes y respuestas a requerimientos de OGM para uso en salud o alimentacion humana exclusivamente.</v>
      </c>
      <c r="L186" s="67">
        <f>+VLOOKUP($D186,'[1]Dir. Alimentos y Beb'!$A$7:$BD$33,L$11,0)</f>
        <v>6</v>
      </c>
      <c r="M186" s="67">
        <f>+VLOOKUP($D186,'[1]Dir. Alimentos y Beb'!$A$7:$BD$33,M$11,0)</f>
        <v>6</v>
      </c>
      <c r="N186" s="58">
        <f>+VLOOKUP($D186,'[1]Dir. Alimentos y Beb'!$A$7:$BD$33,N$11,0)</f>
        <v>1</v>
      </c>
      <c r="O186" s="56" t="str">
        <f>+VLOOKUP($D186,'[1]Análisis Dir. Alimentos y Beb'!$A$7:$BD$33,O$11,0)</f>
        <v xml:space="preserve">Se realizó   1 actividad,  presenta un  17 % de ejecución  con relacion a la meta anual propuesta. 
2. Las actividades  se generan  a paritr  de la formalización del contrato de organismos generados por  biotecnologia  OGM. Aplicativo  no funciona temporalmente.
3. Al final de este  trimestre deberia tener un 25% minimo de ejecución Reactivación del aplicativo para respuesta  a tramites </v>
      </c>
      <c r="P186" s="56" t="str">
        <f>+VLOOKUP($D186,'[1]Análisis Dir. Alimentos y Beb'!$A$7:$BD$33,P$11,0)</f>
        <v>Se realizó   2 actividad,  presenta un  33 % de ejecución trimestra. Un  50% ejecucion acumulada con relacion a la meta anual propuesta. 
2. Las actividades  se generan  a paritr  de la formalización del contrato de organismos generados por  biotecnologia  OGM. 
3. Ninguna</v>
      </c>
      <c r="Q186" s="56" t="str">
        <f>+VLOOKUP($D186,'[1]Análisis Dir. Alimentos y Beb'!$A$7:$BD$33,Q$11,0)</f>
        <v>1. No se realizaron comites  en el trimestre. Sigue con Un  50% ejecucion acumulada con relacion a la meta anual propuesta. 
2.Ninguno
3. Continuar con la programacion establecida.</v>
      </c>
      <c r="R186" s="56" t="str">
        <f>+VLOOKUP($D186,'[1]Análisis Dir. Alimentos y Beb'!$A$7:$BD$33,R$11,0)</f>
        <v>1.Se realizaron 3 comites  en el trimestre.  A nivel trimestral tiene una ejecucion del 50%. Presenta  Un  100 % ejecucion acumulada con relacion a la meta anual propuesta. 
2.Ninguno
3.Ninguna..</v>
      </c>
    </row>
    <row r="187" spans="1:18" s="57" customFormat="1" ht="23.25" customHeight="1" x14ac:dyDescent="0.2">
      <c r="A187" s="47" t="str">
        <f>+VLOOKUP($D187,'[1]Dir. Alimentos y Beb'!$A$6:$BC$33,A$11,0)</f>
        <v>DA17</v>
      </c>
      <c r="B187" s="48" t="str">
        <f t="shared" si="4"/>
        <v>1</v>
      </c>
      <c r="C187" s="48" t="str">
        <f t="shared" si="5"/>
        <v>1</v>
      </c>
      <c r="D187" s="60" t="s">
        <v>202</v>
      </c>
      <c r="E187" s="50" t="str">
        <f>+VLOOKUP($D187,'[1]POA-2022'!$B$9:$E$247,2,0)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7" s="49" t="str">
        <f>+VLOOKUP($D187,'[1]POA-2022'!$B$9:$E$247,3,0)</f>
        <v>Estatus Sanitario</v>
      </c>
      <c r="G187" s="50" t="str">
        <f>+VLOOKUP($D187,'[1]POA-2022'!$B$9:$E$247,4,0)</f>
        <v>1 Fortalecer  la inspección, vigilancia y control de los productos competencia del Invima</v>
      </c>
      <c r="H187" s="69" t="str">
        <f>+VLOOKUP($D187,'[1]Dir. Alimentos y Beb'!$A$7:$BD$33,H$11,0)</f>
        <v>1. Fortalecimiento de IVC de los Productos Competencia del Invima</v>
      </c>
      <c r="I187" s="66" t="str">
        <f>+VLOOKUP($D187,'[1]Dir. Alimentos y Beb'!$A$7:$BD$33,I$11,0)</f>
        <v>Dirección de Alimentos y Bebidas</v>
      </c>
      <c r="J187" s="66" t="str">
        <f>+VLOOKUP($D187,'[1]Dir. Alimentos y Beb'!$A$7:$BD$33,J$11,0)</f>
        <v>Realizar simposios Nacionales relacionados con temas de prioridad de la Dirección de Alimentos y Bebidas con enfoque de riesgo.</v>
      </c>
      <c r="K187" s="66" t="str">
        <f>+VLOOKUP($D187,'[1]Dir. Alimentos y Beb'!$A$7:$BD$33,K$11,0)</f>
        <v>Mejorar  el estatus sanitarios y el conocimiento de los gremios  y otros actores  en inocuidad   de alimentos dentro del marco normativo y sus implicaciones en la salud</v>
      </c>
      <c r="L187" s="67">
        <f>+VLOOKUP($D187,'[1]Dir. Alimentos y Beb'!$A$7:$BD$33,L$11,0)</f>
        <v>1</v>
      </c>
      <c r="M187" s="67">
        <f>+VLOOKUP($D187,'[1]Dir. Alimentos y Beb'!$A$7:$BD$33,M$11,0)</f>
        <v>1</v>
      </c>
      <c r="N187" s="58">
        <f>+VLOOKUP($D187,'[1]Dir. Alimentos y Beb'!$A$7:$BD$33,N$11,0)</f>
        <v>1</v>
      </c>
      <c r="O187" s="56" t="str">
        <f>+VLOOKUP($D187,'[1]Análisis Dir. Alimentos y Beb'!$A$7:$BD$33,O$11,0)</f>
        <v>No aplica, acción anual</v>
      </c>
      <c r="P187" s="56" t="str">
        <f>+VLOOKUP($D187,'[1]Análisis Dir. Alimentos y Beb'!$A$7:$BD$33,P$11,0)</f>
        <v>No aplica, acción anual</v>
      </c>
      <c r="Q187" s="56" t="str">
        <f>+VLOOKUP($D187,'[1]Análisis Dir. Alimentos y Beb'!$A$7:$BD$33,Q$11,0)</f>
        <v>No aplica, acción anual</v>
      </c>
      <c r="R187" s="56" t="str">
        <f>+VLOOKUP($D187,'[1]Análisis Dir. Alimentos y Beb'!$A$7:$BD$33,R$11,0)</f>
        <v>1. Se realizo un simposio  por parte del  grupo de articulacion y coordinacion ETS dirigido a  los  funcinarios de las   ETS que  realizan IVC   y  a los funcionaios  invitados  del invima. Alcanzó 100% de ejecucion anual
2,Ninguna
3,Ninguna</v>
      </c>
    </row>
    <row r="188" spans="1:18" s="57" customFormat="1" ht="23.25" customHeight="1" x14ac:dyDescent="0.2">
      <c r="A188" s="47" t="str">
        <f>+VLOOKUP($D188,'[1]Dir. Alimentos y Beb'!$A$6:$BC$33,A$11,0)</f>
        <v>DA18</v>
      </c>
      <c r="B188" s="48" t="str">
        <f t="shared" si="4"/>
        <v>1</v>
      </c>
      <c r="C188" s="48" t="str">
        <f t="shared" si="5"/>
        <v>1</v>
      </c>
      <c r="D188" s="60" t="s">
        <v>203</v>
      </c>
      <c r="E188" s="50" t="str">
        <f>+VLOOKUP($D188,'[1]POA-2022'!$B$9:$E$247,2,0)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8" s="49" t="str">
        <f>+VLOOKUP($D188,'[1]POA-2022'!$B$9:$E$247,3,0)</f>
        <v>Estatus Sanitario</v>
      </c>
      <c r="G188" s="50" t="str">
        <f>+VLOOKUP($D188,'[1]POA-2022'!$B$9:$E$247,4,0)</f>
        <v>1 Fortalecer  la inspección, vigilancia y control de los productos competencia del Invima</v>
      </c>
      <c r="H188" s="69" t="str">
        <f>+VLOOKUP($D188,'[1]Dir. Alimentos y Beb'!$A$7:$BD$33,H$11,0)</f>
        <v>1. Fortalecimiento de IVC de los Productos Competencia del Invima</v>
      </c>
      <c r="I188" s="66" t="str">
        <f>+VLOOKUP($D188,'[1]Dir. Alimentos y Beb'!$A$7:$BD$33,I$11,0)</f>
        <v>Dirección de Alimentos y Bebidas</v>
      </c>
      <c r="J188" s="66" t="str">
        <f>+VLOOKUP($D188,'[1]Dir. Alimentos y Beb'!$A$7:$BD$33,J$11,0)</f>
        <v>Realizar la entrega oportuna a la Direcciòn de Operaciones Sanitarias de la programacion de visitas y toma de muestra por IVC</v>
      </c>
      <c r="K188" s="66" t="str">
        <f>+VLOOKUP($D188,'[1]Dir. Alimentos y Beb'!$A$7:$BD$33,K$11,0)</f>
        <v>Entregar oportunamente la  programacion de visitas y toma de muestra por IVC a la Direcciòn de Operaciones Sanitarias</v>
      </c>
      <c r="L188" s="67">
        <f>+VLOOKUP($D188,'[1]Dir. Alimentos y Beb'!$A$7:$BD$33,L$11,0)</f>
        <v>8</v>
      </c>
      <c r="M188" s="67">
        <f>+VLOOKUP($D188,'[1]Dir. Alimentos y Beb'!$A$7:$BD$33,M$11,0)</f>
        <v>8</v>
      </c>
      <c r="N188" s="58">
        <f>+VLOOKUP($D188,'[1]Dir. Alimentos y Beb'!$A$7:$BD$33,N$11,0)</f>
        <v>1</v>
      </c>
      <c r="O188" s="56" t="str">
        <f>+VLOOKUP($D188,'[1]Análisis Dir. Alimentos y Beb'!$A$7:$BD$33,O$11,0)</f>
        <v>1. Se han entregado  2  matriz de programación de visitas y toma de muestra por IVC a la  Dirección de Operaciones Sanitarias. La actividad presenta un 25% de ejecución con relación a la meta  anual  programada
2. Ninguno
3. Ninguna</v>
      </c>
      <c r="P188" s="56" t="str">
        <f>+VLOOKUP($D188,'[1]Análisis Dir. Alimentos y Beb'!$A$7:$BD$33,P$11,0)</f>
        <v>1. Se han entregado  2  matriz de programación de visitas y toma de muestra por IVC a la  Dirección de Operaciones Sanitarias. La actividad presenta un 25% en el trimestre. Un 50% de ejecucion acumulada con relación a la meta  anual  programada
2. Ninguno
3. Ninguna</v>
      </c>
      <c r="Q188" s="56" t="str">
        <f>+VLOOKUP($D188,'[1]Análisis Dir. Alimentos y Beb'!$A$7:$BD$33,Q$11,0)</f>
        <v>1. Se han entregado  2  matriz de programación de visitas y toma de muestra por IVC a la  Dirección de Operaciones Sanitarias. La actividad presenta un 25% en el trimestre. Un 75% de ejecucion acumulada con relación a la meta  anual  programada
2. Ninguno
3. Ninguna</v>
      </c>
      <c r="R188" s="56" t="str">
        <f>+VLOOKUP($D188,'[1]Análisis Dir. Alimentos y Beb'!$A$7:$BD$33,R$11,0)</f>
        <v>1. Se han entregado  2  matriz de programación de visitas y toma de muestra por IVC a la  Dirección de Operaciones Sanitarias. La actividad presenta un 25% en el trimestre. Un 100% de ejecucion acumulada con relación a la meta  anual  programada
2. Ninguno
3. Ninguna</v>
      </c>
    </row>
    <row r="189" spans="1:18" s="57" customFormat="1" ht="23.25" customHeight="1" x14ac:dyDescent="0.2">
      <c r="A189" s="47" t="str">
        <f>+VLOOKUP($D189,'[1]Dir. Alimentos y Beb'!$A$6:$BC$33,A$11,0)</f>
        <v>DA19</v>
      </c>
      <c r="B189" s="48" t="str">
        <f t="shared" si="4"/>
        <v>1</v>
      </c>
      <c r="C189" s="48" t="str">
        <f t="shared" si="5"/>
        <v>1</v>
      </c>
      <c r="D189" s="60" t="s">
        <v>204</v>
      </c>
      <c r="E189" s="50" t="str">
        <f>+VLOOKUP($D189,'[1]POA-2022'!$B$9:$E$247,2,0)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9" s="49" t="str">
        <f>+VLOOKUP($D189,'[1]POA-2022'!$B$9:$E$247,3,0)</f>
        <v>Estatus Sanitario</v>
      </c>
      <c r="G189" s="50" t="str">
        <f>+VLOOKUP($D189,'[1]POA-2022'!$B$9:$E$247,4,0)</f>
        <v>1 Fortalecer  la inspección, vigilancia y control de los productos competencia del Invima</v>
      </c>
      <c r="H189" s="69" t="str">
        <f>+VLOOKUP($D189,'[1]Dir. Alimentos y Beb'!$A$7:$BD$33,H$11,0)</f>
        <v>1. Fortalecimiento de IVC de los Productos Competencia del Invima</v>
      </c>
      <c r="I189" s="66" t="str">
        <f>+VLOOKUP($D189,'[1]Dir. Alimentos y Beb'!$A$7:$BD$33,I$11,0)</f>
        <v>Dirección de Alimentos y Bebidas</v>
      </c>
      <c r="J189" s="66" t="str">
        <f>+VLOOKUP($D189,'[1]Dir. Alimentos y Beb'!$A$7:$BD$33,J$11,0)</f>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
      <c r="K189" s="66" t="str">
        <f>+VLOOKUP($D189,'[1]Dir. Alimentos y Beb'!$A$7:$BD$33,K$11,0)</f>
        <v xml:space="preserve">Realizar seguimiento a la ejecución de los planes de muestreo, atendiendo las diferentes incidencias por los diferentes actores que permita dar cumplimiento a las actividades de toma de muestra de los planes de muestreo programados por la Misional              </v>
      </c>
      <c r="L189" s="67">
        <f>+VLOOKUP($D189,'[1]Dir. Alimentos y Beb'!$A$7:$BD$33,L$11,0)</f>
        <v>7845</v>
      </c>
      <c r="M189" s="67">
        <f>+VLOOKUP($D189,'[1]Dir. Alimentos y Beb'!$A$7:$BD$33,M$11,0)</f>
        <v>6368</v>
      </c>
      <c r="N189" s="58">
        <f>+VLOOKUP($D189,'[1]Dir. Alimentos y Beb'!$A$7:$BD$33,N$11,0)</f>
        <v>0.81172721478648824</v>
      </c>
      <c r="O189" s="56" t="str">
        <f>+VLOOKUP($D189,'[1]Análisis Dir. Alimentos y Beb'!$A$7:$BD$33,O$11,0)</f>
        <v>1. Se han tomado 13 muestras por la Dirección de Operaciones Sanitarias  en el marco de los planes de muestreo de la DAB. Se ha ejecutado 0,10%  con relación a  la meta anual  de las  muestras programadas
2.La Información de toma de muestras  es realizada por otra Dirección, de la que dependemos   para  hacer el reporte del POA mesualmente.
3.  Se debe mejorar los tiempos de entrega  de la información. Al final de este  trimestre deberia tener un 25% minimo de ejecución</v>
      </c>
      <c r="P189" s="56" t="str">
        <f>+VLOOKUP($D189,'[1]Análisis Dir. Alimentos y Beb'!$A$7:$BD$33,P$11,0)</f>
        <v>1. Se han tomado 844 muestras por la Dirección de Operaciones Sanitarias  en el marco de los planes de muestreo de la DAB. Se ha ejecutado 7%  con relación a  la meta anual  de las  muestras programadas
2.La Información de toma de muestras  es realizada por otra Dirección, de la que dependemos   para  hacer el reporte del POA mesualmente.
3.  Se debe mejorar los tiempos contractuales estan aectando  la meta anual, por lo que se considerará hacer un ajuste a la misma.</v>
      </c>
      <c r="Q189" s="56" t="str">
        <f>+VLOOKUP($D189,'[1]Análisis Dir. Alimentos y Beb'!$A$7:$BD$33,Q$11,0)</f>
        <v>1. Se han tomado 844 muestras por la Dirección de Operaciones Sanitarias  en el marco de los planes de muestreo de la DAB. Se ha ejecutado 7%  con relación a  la meta anual  de las  muestras programadas
2.La Información de toma de muestras  es realizada por otra Dirección, de la que dependemos   para  hacer el reporte del POA mesualmente.
3.  Se debe mejorar los tiempos contractuales estan aectando  la meta anual, por lo que se considerará hacer un ajuste a la misma.</v>
      </c>
      <c r="R189" s="56" t="str">
        <f>+VLOOKUP($D189,'[1]Análisis Dir. Alimentos y Beb'!$A$7:$BD$33,R$11,0)</f>
        <v>1. En el trimestre Se han tomado 3,483 muestras por la Dirección de Operaciones Sanitarias  en el marco de los planes de muestreo de la DAB. Se ha ejecutado 49% trimestral. Presenta un ejecución acumulada del 81,17%
2.En el mes de septiembre se ejecutaron dos muestras más de lo reportado.
En el mes de octubre se ejecutó una muestra más de lo reportado.
En el mes de noviembre se ejecutaron dos muestras más de lo reportado.
3.  Bajar los tiempos  de reporte  de  la sabana de muestreos por parte de la D.O.S</v>
      </c>
    </row>
    <row r="190" spans="1:18" s="57" customFormat="1" ht="23.25" customHeight="1" x14ac:dyDescent="0.2">
      <c r="A190" s="47" t="str">
        <f>+VLOOKUP($D190,'[1]Dir. Alimentos y Beb'!$A$6:$BC$33,A$11,0)</f>
        <v>DA20</v>
      </c>
      <c r="B190" s="48" t="str">
        <f t="shared" si="4"/>
        <v>1</v>
      </c>
      <c r="C190" s="48" t="str">
        <f t="shared" si="5"/>
        <v>1</v>
      </c>
      <c r="D190" s="60" t="s">
        <v>205</v>
      </c>
      <c r="E190" s="50" t="str">
        <f>+VLOOKUP($D190,'[1]POA-2022'!$B$9:$E$247,2,0)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0" s="49" t="str">
        <f>+VLOOKUP($D190,'[1]POA-2022'!$B$9:$E$247,3,0)</f>
        <v>Estatus Sanitario</v>
      </c>
      <c r="G190" s="50" t="str">
        <f>+VLOOKUP($D190,'[1]POA-2022'!$B$9:$E$247,4,0)</f>
        <v>1 Fortalecer  la inspección, vigilancia y control de los productos competencia del Invima</v>
      </c>
      <c r="H190" s="69" t="str">
        <f>+VLOOKUP($D190,'[1]Dir. Alimentos y Beb'!$A$7:$BD$33,H$11,0)</f>
        <v>1. Fortalecimiento de IVC de los Productos Competencia del Invima</v>
      </c>
      <c r="I190" s="66" t="str">
        <f>+VLOOKUP($D190,'[1]Dir. Alimentos y Beb'!$A$7:$BD$33,I$11,0)</f>
        <v>Dirección de Alimentos y Bebidas</v>
      </c>
      <c r="J190" s="66" t="str">
        <f>+VLOOKUP($D190,'[1]Dir. Alimentos y Beb'!$A$7:$BD$33,J$11,0)</f>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
      <c r="K190" s="66" t="str">
        <f>+VLOOKUP($D190,'[1]Dir. Alimentos y Beb'!$A$7:$BD$33,K$11,0)</f>
        <v>Remitir para revisión    a la  la Dirección General los informes de resultado de los planes de muestreo ejecutados por la Dirección de Alimentos y Bebidas</v>
      </c>
      <c r="L190" s="67">
        <f>+VLOOKUP($D190,'[1]Dir. Alimentos y Beb'!$A$7:$BD$33,L$11,0)</f>
        <v>15</v>
      </c>
      <c r="M190" s="67">
        <f>+VLOOKUP($D190,'[1]Dir. Alimentos y Beb'!$A$7:$BD$33,M$11,0)</f>
        <v>7</v>
      </c>
      <c r="N190" s="58">
        <f>+VLOOKUP($D190,'[1]Dir. Alimentos y Beb'!$A$7:$BD$33,N$11,0)</f>
        <v>0.46666666666666667</v>
      </c>
      <c r="O190" s="56" t="str">
        <f>+VLOOKUP($D190,'[1]Análisis Dir. Alimentos y Beb'!$A$7:$BD$33,O$11,0)</f>
        <v>No aplica, acción anual</v>
      </c>
      <c r="P190" s="56" t="str">
        <f>+VLOOKUP($D190,'[1]Análisis Dir. Alimentos y Beb'!$A$7:$BD$33,P$11,0)</f>
        <v>No aplica, acción anual</v>
      </c>
      <c r="Q190" s="56" t="str">
        <f>+VLOOKUP($D190,'[1]Análisis Dir. Alimentos y Beb'!$A$7:$BD$33,Q$11,0)</f>
        <v>No aplica, acción anual</v>
      </c>
      <c r="R190" s="56" t="str">
        <f>+VLOOKUP($D190,'[1]Análisis Dir. Alimentos y Beb'!$A$7:$BD$33,R$11,0)</f>
        <v>1. En el trimestre se entregó  1 informes de resultados de los planes de muestros de riesgos quimicos y de vigilancia epidemilogica. La actividad presenta un 47% de ejecucion anual
2. Se reportan  solo los  que el  Director tecnico considere pertinente.
3. Se propone  no  hacer el reporte para la vigencia  2023 no se programa  meta en el poa del 2023</v>
      </c>
    </row>
    <row r="191" spans="1:18" s="57" customFormat="1" ht="23.25" customHeight="1" x14ac:dyDescent="0.2">
      <c r="A191" s="47" t="str">
        <f>+VLOOKUP($D191,'[1]Dir. Alimentos y Beb'!$A$6:$BC$33,A$11,0)</f>
        <v>DA21</v>
      </c>
      <c r="B191" s="48" t="str">
        <f t="shared" si="4"/>
        <v>1</v>
      </c>
      <c r="C191" s="48" t="str">
        <f t="shared" si="5"/>
        <v>1</v>
      </c>
      <c r="D191" s="60" t="s">
        <v>206</v>
      </c>
      <c r="E191" s="50" t="str">
        <f>+VLOOKUP($D191,'[1]POA-2022'!$B$9:$E$247,2,0)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1" s="49" t="str">
        <f>+VLOOKUP($D191,'[1]POA-2022'!$B$9:$E$247,3,0)</f>
        <v>Estatus Sanitario</v>
      </c>
      <c r="G191" s="50" t="str">
        <f>+VLOOKUP($D191,'[1]POA-2022'!$B$9:$E$247,4,0)</f>
        <v>1 Fortalecer  la inspección, vigilancia y control de los productos competencia del Invima</v>
      </c>
      <c r="H191" s="69" t="str">
        <f>+VLOOKUP($D191,'[1]Dir. Alimentos y Beb'!$A$7:$BD$33,H$11,0)</f>
        <v>1. Fortalecimiento de IVC de los Productos Competencia del Invima</v>
      </c>
      <c r="I191" s="66" t="str">
        <f>+VLOOKUP($D191,'[1]Dir. Alimentos y Beb'!$A$7:$BD$33,I$11,0)</f>
        <v>Dirección de Alimentos y Bebidas</v>
      </c>
      <c r="J191" s="66" t="str">
        <f>+VLOOKUP($D191,'[1]Dir. Alimentos y Beb'!$A$7:$BD$33,J$11,0)</f>
        <v>Elaborar  informes de la participación en   reuniones de temas  relacionadas con Comites de CODEX ALIMENTARIUS</v>
      </c>
      <c r="K191" s="66" t="str">
        <f>+VLOOKUP($D191,'[1]Dir. Alimentos y Beb'!$A$7:$BD$33,K$11,0)</f>
        <v>Adoptar información y posición país en los comites CODEX ALIMENTARIUS</v>
      </c>
      <c r="L191" s="67">
        <f>+VLOOKUP($D191,'[1]Dir. Alimentos y Beb'!$A$7:$BD$33,L$11,0)</f>
        <v>10</v>
      </c>
      <c r="M191" s="67">
        <f>+VLOOKUP($D191,'[1]Dir. Alimentos y Beb'!$A$7:$BD$33,M$11,0)</f>
        <v>7</v>
      </c>
      <c r="N191" s="58">
        <f>+VLOOKUP($D191,'[1]Dir. Alimentos y Beb'!$A$7:$BD$33,N$11,0)</f>
        <v>0.7</v>
      </c>
      <c r="O191" s="56" t="str">
        <f>+VLOOKUP($D191,'[1]Análisis Dir. Alimentos y Beb'!$A$7:$BD$33,O$11,0)</f>
        <v>1. Se realizó: Report of the 52nd Session of the Codex Committee on Food Hygiene virtual  en el trimestre,  presenta un 10 % de ejecución  con relacion a la meta anual propuesta. 
2.  Las condiciones que establezca la organización del CODEX ALIMENTARIUS 
3. Al final de este  trimestre deberia tener un 25% minimo de ejecución</v>
      </c>
      <c r="P191" s="56" t="str">
        <f>+VLOOKUP($D191,'[1]Análisis Dir. Alimentos y Beb'!$A$7:$BD$33,P$11,0)</f>
        <v>1. Se realizó: 2 eventos de Codex virtualen el trimestre,  presenta un 20 % de ejecución. Un 30% e ejecucionacumulada con relacion a la meta anual propuesta. 
2.  Las condiciones que establezca la organización del CODEX ALIMENTARIUS 
3. Se solicitó liberación de saldos  por valor  de $71 millones se dejaron recurso para garantizar 3 eventos preenciales</v>
      </c>
      <c r="Q191" s="56" t="str">
        <f>+VLOOKUP($D191,'[1]Análisis Dir. Alimentos y Beb'!$A$7:$BD$33,Q$11,0)</f>
        <v>1, No se realizaron comites  en el trimestre. Sigue con Un  30% ejecucion acumulada con relacion a la meta anual propuesta. 
2.  Las condiciones que establezca la organización del CODEX ALIMENTARIUS 
3. Se solicitó liberación de saldos  por valor  de $71 millones se dejaron recurso para garantizar 3 eventos presenciales</v>
      </c>
      <c r="R191" s="56" t="str">
        <f>+VLOOKUP($D191,'[1]Análisis Dir. Alimentos y Beb'!$A$7:$BD$33,R$11,0)</f>
        <v>1, se asisitieron a  4 codex en el trimestre, tienen  un 40% ejecucion trimestral. Presenta  Un  70% ejecucion acumulada . 
 Cuadragésimo quinto (45) período de sesiones de la COMISIÓN DEL CODEX ALIMENTARIUS desarrollado desdel el 21 de nociembre al 13 de diciembre
Grupo de IVC
 Comité de Higiene de Alimentos, desarrollado del 29 de noviembre al 8 de diciembre 
2.  Las condiciones que establezca la organización del CODEX ALIMENTARIUS 
3. Ninguna</v>
      </c>
    </row>
    <row r="192" spans="1:18" s="57" customFormat="1" ht="23.25" customHeight="1" x14ac:dyDescent="0.2">
      <c r="A192" s="47" t="str">
        <f>+VLOOKUP($D192,'[1]Dir. Alimentos y Beb'!$A$6:$BC$33,A$11,0)</f>
        <v>DA22</v>
      </c>
      <c r="B192" s="48" t="str">
        <f t="shared" si="4"/>
        <v>1</v>
      </c>
      <c r="C192" s="48" t="str">
        <f t="shared" si="5"/>
        <v>1</v>
      </c>
      <c r="D192" s="60" t="s">
        <v>207</v>
      </c>
      <c r="E192" s="50" t="str">
        <f>+VLOOKUP($D192,'[1]POA-2022'!$B$9:$E$247,2,0)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2" s="49" t="str">
        <f>+VLOOKUP($D192,'[1]POA-2022'!$B$9:$E$247,3,0)</f>
        <v>Estatus Sanitario</v>
      </c>
      <c r="G192" s="50" t="str">
        <f>+VLOOKUP($D192,'[1]POA-2022'!$B$9:$E$247,4,0)</f>
        <v>1 Fortalecer  la inspección, vigilancia y control de los productos competencia del Invima</v>
      </c>
      <c r="H192" s="69" t="str">
        <f>+VLOOKUP($D192,'[1]Dir. Alimentos y Beb'!$A$7:$BD$33,H$11,0)</f>
        <v>1. Fortalecimiento de IVC de los Productos Competencia del Invima</v>
      </c>
      <c r="I192" s="66" t="str">
        <f>+VLOOKUP($D192,'[1]Dir. Alimentos y Beb'!$A$7:$BD$33,I$11,0)</f>
        <v>Dirección de Alimentos y Bebidas</v>
      </c>
      <c r="J192" s="66" t="str">
        <f>+VLOOKUP($D192,'[1]Dir. Alimentos y Beb'!$A$7:$BD$33,J$11,0)</f>
        <v>Realizar visitas de acompañamiento a las autoridades sanitarias de terceros paises para la habilitación y certificación de establecimientos colombianos que quieren exportar</v>
      </c>
      <c r="K192" s="66" t="str">
        <f>+VLOOKUP($D192,'[1]Dir. Alimentos y Beb'!$A$7:$BD$33,K$11,0)</f>
        <v xml:space="preserve">Habilitar  y certificar  por  parte  autoridades sanitarias de terceros paises   los establecimientos colombianos que quieren exportar sus productos a nivel nacional </v>
      </c>
      <c r="L192" s="67">
        <f>+VLOOKUP($D192,'[1]Dir. Alimentos y Beb'!$A$7:$BD$33,L$11,0)</f>
        <v>6</v>
      </c>
      <c r="M192" s="67">
        <f>+VLOOKUP($D192,'[1]Dir. Alimentos y Beb'!$A$7:$BD$33,M$11,0)</f>
        <v>4</v>
      </c>
      <c r="N192" s="58">
        <f>+VLOOKUP($D192,'[1]Dir. Alimentos y Beb'!$A$7:$BD$33,N$11,0)</f>
        <v>0.66666666666666663</v>
      </c>
      <c r="O192" s="56" t="str">
        <f>+VLOOKUP($D192,'[1]Análisis Dir. Alimentos y Beb'!$A$7:$BD$33,O$11,0)</f>
        <v>1. Se realizó 1  visita de acompañamiento en el trimestre,  presenta un  17% de ejecución  con relacion a la meta anual propuesta.   PLANTAS DE BENEFICIO Y DESPOSTE DE LA ESPECIE BOVINA POR EL SERVICIO AGRÍCOLA Y GANADERO- SAG / GOBIERNO DE CHILE
2. Depende  de las solicitudes  de terceros  paises  radicadas y de la confirmación de las misma.
3. Al final de este  trimestre deberia tener un 25% minimo de ejecución</v>
      </c>
      <c r="P192" s="56" t="str">
        <f>+VLOOKUP($D192,'[1]Análisis Dir. Alimentos y Beb'!$A$7:$BD$33,P$11,0)</f>
        <v>1. Se realizó 1  visita de acompañamientode terceros paise SINGAPUR en el trimestre,  presenta un  17% de ejecución. Un 33% ejecucion acumulada con relacion a la meta anual propuesta.   
2. Depende  de las solicitudes  de terceros  paises  radicadas y de la confirmación de las misma.
3. Ninguna</v>
      </c>
      <c r="Q192" s="56" t="str">
        <f>+VLOOKUP($D192,'[1]Análisis Dir. Alimentos y Beb'!$A$7:$BD$33,Q$11,0)</f>
        <v>1. Se realizó 1  visita de acompañamientode terceros paise APHIS en el trimestre,  presenta un  17% de ejecución. Un 50 ejecucion acumulada con relacion a la meta anual propuesta.   
2. Depende  de las solicitudes  de terceros  paises  radicadas y de la confirmación de las misma.
3. Ninguna</v>
      </c>
      <c r="R192" s="56" t="str">
        <f>+VLOOKUP($D192,'[1]Análisis Dir. Alimentos y Beb'!$A$7:$BD$33,R$11,0)</f>
        <v>1. Se realizó 1  visita de acompañamientode terceros paise CUBA en el trimestre,  presenta un  17% de ejecución. Un 67 ejecucion acumulada con relacion a la meta anual propuesta.   
2. Depende  de las solicitudes  de terceros  paises  radicadas y de la confirmación de las misma.
3. Ninguna</v>
      </c>
    </row>
    <row r="193" spans="1:18" s="57" customFormat="1" ht="23.25" customHeight="1" x14ac:dyDescent="0.2">
      <c r="A193" s="47" t="str">
        <f>+VLOOKUP($D193,'[1]Dir. Alimentos y Beb'!$A$6:$BC$33,A$11,0)</f>
        <v>DA23</v>
      </c>
      <c r="B193" s="48" t="str">
        <f t="shared" si="4"/>
        <v>1</v>
      </c>
      <c r="C193" s="48" t="str">
        <f t="shared" si="5"/>
        <v>1</v>
      </c>
      <c r="D193" s="60" t="s">
        <v>208</v>
      </c>
      <c r="E193" s="50" t="str">
        <f>+VLOOKUP($D193,'[1]POA-2022'!$B$9:$E$247,2,0)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3" s="49" t="str">
        <f>+VLOOKUP($D193,'[1]POA-2022'!$B$9:$E$247,3,0)</f>
        <v>Estatus Sanitario</v>
      </c>
      <c r="G193" s="50" t="str">
        <f>+VLOOKUP($D193,'[1]POA-2022'!$B$9:$E$247,4,0)</f>
        <v>1 Fortalecer  la inspección, vigilancia y control de los productos competencia del Invima</v>
      </c>
      <c r="H193" s="69" t="str">
        <f>+VLOOKUP($D193,'[1]Dir. Alimentos y Beb'!$A$7:$BD$33,H$11,0)</f>
        <v>1. Fortalecimiento de IVC de los Productos Competencia del Invima</v>
      </c>
      <c r="I193" s="66" t="str">
        <f>+VLOOKUP($D193,'[1]Dir. Alimentos y Beb'!$A$7:$BD$33,I$11,0)</f>
        <v>Dirección de Alimentos y Bebidas</v>
      </c>
      <c r="J193" s="66" t="str">
        <f>+VLOOKUP($D193,'[1]Dir. Alimentos y Beb'!$A$7:$BD$33,J$11,0)</f>
        <v xml:space="preserve">Realizar visitas de habilitacion de establecimientos o de reconocimeito de equivalencia de sistemas sanitarios en terceros países </v>
      </c>
      <c r="K193" s="66" t="str">
        <f>+VLOOKUP($D193,'[1]Dir. Alimentos y Beb'!$A$7:$BD$33,K$11,0)</f>
        <v>Habilitar los establecimientos o  reconocer  equivalencia de sistemas sanitarios en terceros países  a nivel internacional</v>
      </c>
      <c r="L193" s="67">
        <f>+VLOOKUP($D193,'[1]Dir. Alimentos y Beb'!$A$7:$BD$33,L$11,0)</f>
        <v>11</v>
      </c>
      <c r="M193" s="67">
        <f>+VLOOKUP($D193,'[1]Dir. Alimentos y Beb'!$A$7:$BD$33,M$11,0)</f>
        <v>2</v>
      </c>
      <c r="N193" s="58">
        <f>+VLOOKUP($D193,'[1]Dir. Alimentos y Beb'!$A$7:$BD$33,N$11,0)</f>
        <v>0.18181818181818182</v>
      </c>
      <c r="O193" s="56" t="str">
        <f>+VLOOKUP($D193,'[1]Análisis Dir. Alimentos y Beb'!$A$7:$BD$33,O$11,0)</f>
        <v>1.Se realizó 2 actividad en el trimestre,  presenta un  15 % de ejecución  con relacion a la meta anual propuesta.  Buques  en Manta Ecuador certificacion HACCP
2. Depende  de las solicitudes  de terceros  paises  radicadas y de la confirmación de las misma.
3. Al final de este  trimestre deberia tener un 25% minimo de ejecución</v>
      </c>
      <c r="P193" s="56" t="str">
        <f>+VLOOKUP($D193,'[1]Análisis Dir. Alimentos y Beb'!$A$7:$BD$33,P$11,0)</f>
        <v>1.No se realizó  actividad en el trimestre,  presenta un  15 % de ejecución  
2. Depende  de las solicitudes  de terceros  paises  radicadas y de la confirmación de las misma.
3. Ninguna</v>
      </c>
      <c r="Q193" s="56" t="str">
        <f>+VLOOKUP($D193,'[1]Análisis Dir. Alimentos y Beb'!$A$7:$BD$33,Q$11,0)</f>
        <v>1.No se realizó  actividad en el trimestre,  presenta un  15 % de ejecución  
2. Depende  de las solicitudes  de terceros  paises  radicadas y de la confirmación de las misma.
3. Ninguna</v>
      </c>
      <c r="R193" s="56" t="str">
        <f>+VLOOKUP($D193,'[1]Análisis Dir. Alimentos y Beb'!$A$7:$BD$33,R$11,0)</f>
        <v>1.No se realizó  actividad en el trimestre,  presenta un  18 % de ejecución anual  
2. Depende  de las solicitudes  de terceros  paises  radicadas y de la confirmación de las misma.
3. Ninguna</v>
      </c>
    </row>
    <row r="194" spans="1:18" s="57" customFormat="1" ht="23.25" customHeight="1" x14ac:dyDescent="0.2">
      <c r="A194" s="47" t="str">
        <f>+VLOOKUP($D194,'[1]Dir. Alimentos y Beb'!$A$6:$BC$33,A$11,0)</f>
        <v>DA24</v>
      </c>
      <c r="B194" s="48" t="str">
        <f t="shared" si="4"/>
        <v>4</v>
      </c>
      <c r="C194" s="48" t="str">
        <f t="shared" si="5"/>
        <v>5</v>
      </c>
      <c r="D194" s="60" t="s">
        <v>209</v>
      </c>
      <c r="E194" s="50" t="str">
        <f>+VLOOKUP($D194,'[1]POA-2022'!$B$9:$E$247,2,0)</f>
        <v>4 Contribuir a una Colombia legal y transparente mediante la implementación de acciones que mitiguen los efectos de la ilegalidad y la corrupción.</v>
      </c>
      <c r="F194" s="49" t="str">
        <f>+VLOOKUP($D194,'[1]POA-2022'!$B$9:$E$247,3,0)</f>
        <v>Transparencia</v>
      </c>
      <c r="G194" s="50" t="str">
        <f>+VLOOKUP($D194,'[1]POA-2022'!$B$9:$E$247,4,0)</f>
        <v xml:space="preserve">11 Implementar acciones de transparencia, participación ciudadana y rendición de cuentas para evitar la materialización de cualquier posible acto de corrupción </v>
      </c>
      <c r="H194" s="66" t="str">
        <f>+VLOOKUP($D194,'[1]Dir. Alimentos y Beb'!$A$7:$BD$33,H$11,0)</f>
        <v xml:space="preserve">5-Gestión de la Transparencia , Participación Ciudadana, Rendición de Cuentas y Lucha Contra la Ilegalidad. </v>
      </c>
      <c r="I194" s="67" t="str">
        <f>+VLOOKUP($D194,'[1]Dir. Alimentos y Beb'!$A$7:$BD$33,I$11,0)</f>
        <v>Dirección de Alimentos y Bebidas</v>
      </c>
      <c r="J194" s="66" t="str">
        <f>+VLOOKUP($D194,'[1]Dir. Alimentos y Beb'!$A$7:$BD$33,J$11,0)</f>
        <v>Identificar y ejecutar las actividades de participación ciudadana de acuerdo a la metodologia institucional_ Lineamientos de documentación de participación ciudadana y rendición de cuentas</v>
      </c>
      <c r="K194" s="66" t="str">
        <f>+VLOOKUP($D194,'[1]Dir. Alimentos y Beb'!$A$7:$BD$33,K$11,0)</f>
        <v>Realizar las acciones de participación ciudadana de acuerdo a la metodología institucional</v>
      </c>
      <c r="L194" s="67">
        <f>+VLOOKUP($D194,'[1]Dir. Alimentos y Beb'!$A$7:$BD$33,L$11,0)</f>
        <v>1</v>
      </c>
      <c r="M194" s="67">
        <f>+VLOOKUP($D194,'[1]Dir. Alimentos y Beb'!$A$7:$BD$33,M$11,0)</f>
        <v>1</v>
      </c>
      <c r="N194" s="58">
        <f>+VLOOKUP($D194,'[1]Dir. Alimentos y Beb'!$A$7:$BD$33,N$11,0)</f>
        <v>1</v>
      </c>
      <c r="O194" s="56" t="str">
        <f>+VLOOKUP($D194,'[1]Análisis Dir. Alimentos y Beb'!$A$7:$BD$33,O$11,0)</f>
        <v>1. No se realizó actividad en el trimestre,  presenta un  0 % de ejecución  con relacion a la meta anual propuesta. 
2.  Ninguna 
3. Al final de este  trimestre deberia tener un 25% minimo de ejecución</v>
      </c>
      <c r="P194" s="56" t="str">
        <f>+VLOOKUP($D194,'[1]Análisis Dir. Alimentos y Beb'!$A$7:$BD$33,P$11,0)</f>
        <v>1.No se realizó  actividad en el trimestre,  presenta un  0 % de ejecución  
2. Ninguna
3. Ninguna</v>
      </c>
      <c r="Q194" s="56" t="str">
        <f>+VLOOKUP($D194,'[1]Análisis Dir. Alimentos y Beb'!$A$7:$BD$33,Q$11,0)</f>
        <v>1.No se realizó  actividad en el trimestre,  presenta un  0 % de ejecución  
2. Ninguna
3. Ninguna</v>
      </c>
      <c r="R194" s="56" t="str">
        <f>+VLOOKUP($D194,'[1]Análisis Dir. Alimentos y Beb'!$A$7:$BD$33,R$11,0)</f>
        <v>1.Se reportan 6 actividades de participación ciudadana las cuales se hicieron 4 en el mes de abril 3 del grupo de carnes y 1 una del grupo de articulacion Ets.  En el mes de mayo se realizaron 2  de las cuales   1 del grupo de carnes  y 1 del grupo articulacion ETS.
 En agosto se realizó 1 actividad por el grupo de carnes. 
 En Noviembre se realizo 1 evento por el grupo de riesgos quimicos.   Presenta un 100 % de ejecución  anual. 
2. Ninguna
3. Ninguna</v>
      </c>
    </row>
    <row r="195" spans="1:18" s="57" customFormat="1" ht="23.25" customHeight="1" x14ac:dyDescent="0.2">
      <c r="A195" s="47" t="str">
        <f>+VLOOKUP($D195,'[1]Dir. Alimentos y Beb'!$A$6:$BC$33,A$11,0)</f>
        <v>DA25</v>
      </c>
      <c r="B195" s="48" t="str">
        <f t="shared" si="4"/>
        <v>1</v>
      </c>
      <c r="C195" s="48" t="str">
        <f t="shared" si="5"/>
        <v>1</v>
      </c>
      <c r="D195" s="60" t="s">
        <v>210</v>
      </c>
      <c r="E195" s="50" t="str">
        <f>+VLOOKUP($D195,'[1]POA-2022'!$B$9:$E$247,2,0)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5" s="49" t="str">
        <f>+VLOOKUP($D195,'[1]POA-2022'!$B$9:$E$247,3,0)</f>
        <v>Estatus Sanitario</v>
      </c>
      <c r="G195" s="50" t="str">
        <f>+VLOOKUP($D195,'[1]POA-2022'!$B$9:$E$247,4,0)</f>
        <v>1 Fortalecer  la inspección, vigilancia y control de los productos competencia del Invima</v>
      </c>
      <c r="H195" s="69" t="str">
        <f>+VLOOKUP($D195,'[1]Dir. Alimentos y Beb'!$A$7:$BD$33,H$11,0)</f>
        <v>1. Fortalecimiento de IVC de los Productos Competencia del Invima</v>
      </c>
      <c r="I195" s="66" t="str">
        <f>+VLOOKUP($D195,'[1]Dir. Alimentos y Beb'!$A$7:$BD$33,I$11,0)</f>
        <v>Dirección de Alimentos y Bebidas</v>
      </c>
      <c r="J195" s="66" t="str">
        <f>+VLOOKUP($D195,'[1]Dir. Alimentos y Beb'!$A$7:$BD$33,J$11,0)</f>
        <v>Realizar estudio, evaluación y conceptualización de la sala especializada de alimentos y bebidas de la comisión revisora del instituto, En relación con los Alimentos Para Propósitos Médicos Especiales – APME</v>
      </c>
      <c r="K195" s="66" t="str">
        <f>+VLOOKUP($D195,'[1]Dir. Alimentos y Beb'!$A$7:$BD$33,K$11,0)</f>
        <v>Estudiar, evaluar y conceptualizar lo relacionado con los Alimentos Para Propósitos Médicos Especiales – APME en la sala especializada de alimentos y bebidas de la comisión revisora del instituto.</v>
      </c>
      <c r="L195" s="67">
        <f>+VLOOKUP($D195,'[1]Dir. Alimentos y Beb'!$A$7:$BD$33,L$11,0)</f>
        <v>160</v>
      </c>
      <c r="M195" s="67">
        <f>+VLOOKUP($D195,'[1]Dir. Alimentos y Beb'!$A$7:$BD$33,M$11,0)</f>
        <v>120</v>
      </c>
      <c r="N195" s="58">
        <f>+VLOOKUP($D195,'[1]Dir. Alimentos y Beb'!$A$7:$BD$33,N$11,0)</f>
        <v>0.75</v>
      </c>
      <c r="O195" s="56" t="str">
        <f>+VLOOKUP($D195,'[1]Análisis Dir. Alimentos y Beb'!$A$7:$BD$33,O$11,0)</f>
        <v>1. Se realizaro 16 estudios, evaluaciones y conceptuealizacion de APMES en el trimestre,  presenta un  10 % de ejecución  con relacion a la meta anual propuesta. 
2.  Ninguna 
3.Al final de este  trimestre deberia tener un 25% minimo de ejecución</v>
      </c>
      <c r="P195" s="56" t="str">
        <f>+VLOOKUP($D195,'[1]Análisis Dir. Alimentos y Beb'!$A$7:$BD$33,P$11,0)</f>
        <v>1. Se realizaro 39  estudios, evaluaciones y conceptuealizacion de APMES en el trimestre,  presenta un  24 %. Eejecución acumulada del 34%  con relacion a la meta anual propuesta. 
2.  Ninguna 
3.Ninguna</v>
      </c>
      <c r="Q195" s="56" t="str">
        <f>+VLOOKUP($D195,'[1]Análisis Dir. Alimentos y Beb'!$A$7:$BD$33,Q$11,0)</f>
        <v>1. Se realizaro 16  estudios, evaluaciones y conceptuealizacion de APMES en el trimestre,  presenta un  16 %. Eejecución acumulada del 51%  con relacion a la meta anual propuesta. 
2.  Ninguna 
3.Ninguna</v>
      </c>
      <c r="R195" s="56" t="str">
        <f>+VLOOKUP($D195,'[1]Análisis Dir. Alimentos y Beb'!$A$7:$BD$33,R$11,0)</f>
        <v>1. Se realizaro 39  estudios, evaluaciones y conceptuealizacion de APMES en el trimestre,  presenta un 24 %. Eejecución acumulada del 75%  con relacion a la meta anual propuesta. 
2.  Ninguna 
3.Ninguna</v>
      </c>
    </row>
    <row r="196" spans="1:18" s="57" customFormat="1" ht="23.25" customHeight="1" x14ac:dyDescent="0.2">
      <c r="A196" s="47" t="str">
        <f>+VLOOKUP($D196,'[1]Dir. Alimentos y Beb'!$A$6:$BC$33,A$11,0)</f>
        <v>DA26</v>
      </c>
      <c r="B196" s="48" t="str">
        <f t="shared" si="4"/>
        <v>2</v>
      </c>
      <c r="C196" s="48" t="str">
        <f t="shared" si="5"/>
        <v>3</v>
      </c>
      <c r="D196" s="60" t="s">
        <v>211</v>
      </c>
      <c r="E196" s="50" t="str">
        <f>+VLOOKUP($D196,'[1]POA-2022'!$B$9:$E$247,2,0)</f>
        <v xml:space="preserve">2 Prestar servicios con estándares de calidad para afianzar la confianza de la población </v>
      </c>
      <c r="F196" s="49" t="str">
        <f>+VLOOKUP($D196,'[1]POA-2022'!$B$9:$E$247,3,0)</f>
        <v>Eficiencia</v>
      </c>
      <c r="G196" s="50" t="str">
        <f>+VLOOKUP($D196,'[1]POA-2022'!$B$9:$E$247,4,0)</f>
        <v>8 Fortalecer la gestión de los procesos administrativos y de apoyo de la Entidad</v>
      </c>
      <c r="H196" s="66" t="str">
        <f>+VLOOKUP($D196,'[1]Dir. Alimentos y Beb'!$A$7:$BD$33,H$11,0)</f>
        <v>3-Fortalecimiento Institucional de la Gestión Administrativa y de Apoyo del Invima</v>
      </c>
      <c r="I196" s="67" t="str">
        <f>+VLOOKUP($D196,'[1]Dir. Alimentos y Beb'!$A$7:$BD$33,I$11,0)</f>
        <v>Dirección de Alimentos y Bebidas</v>
      </c>
      <c r="J196" s="66" t="str">
        <f>+VLOOKUP($D196,'[1]Dir. Alimentos y Beb'!$A$7:$BD$33,J$11,0)</f>
        <v>Ejecutar el 95%  de los recursos del presupuesto de invesión apropiado para la vigencia</v>
      </c>
      <c r="K196" s="66" t="str">
        <f>+VLOOKUP($D196,'[1]Dir. Alimentos y Beb'!$A$7:$BD$33,K$11,0)</f>
        <v>Cumplir con la ejecución del presupuesto de inversión apropiado a la dependencia de acuerdo a los lineamientos establecidos por la Oficina Asesora de Planeación</v>
      </c>
      <c r="L196" s="71">
        <f>+VLOOKUP($D196,'[1]Dir. Alimentos y Beb'!$A$7:$BD$33,L$11,0)</f>
        <v>6337812924</v>
      </c>
      <c r="M196" s="71">
        <f>+VLOOKUP($D196,'[1]Dir. Alimentos y Beb'!$A$7:$BD$33,M$11,0)</f>
        <v>2889447995.8707099</v>
      </c>
      <c r="N196" s="58">
        <f>+VLOOKUP($D196,'[1]Dir. Alimentos y Beb'!$A$7:$BD$33,N$11,0)</f>
        <v>0.45590616676755508</v>
      </c>
      <c r="O196" s="56" t="str">
        <f>+VLOOKUP($D196,'[1]Análisis Dir. Alimentos y Beb'!$A$7:$BD$33,O$11,0)</f>
        <v>1.De los $6.487.973.358.52 establecidos como meta de inversión para Dirección de Alimentos y Bebidas para la  vigencia 2022,  con corte al primer  trimestre se registran  obligaciones presupuestales  por valor de $310.419.800.35 que corresponde a  un 5% de ejecución en el trimestre</v>
      </c>
      <c r="P196" s="56" t="str">
        <f>+VLOOKUP($D196,'[1]Análisis Dir. Alimentos y Beb'!$A$7:$BD$33,P$11,0)</f>
        <v>1.De los $6.487.973.358.52 establecidos como meta de inversión para Dirección de Alimentos y Bebidas para la  vigencia 2022,  con corte al segundo  trimestre se registran  obligaciones presupuestales  por valor de $886.565.032,74 que corresponde a  un 14% de ejecución en el trimestre</v>
      </c>
      <c r="Q196" s="56" t="str">
        <f>+VLOOKUP($D196,'[1]Análisis Dir. Alimentos y Beb'!$A$7:$BD$33,Q$11,0)</f>
        <v>1.De los $6.487.973.358.52 establecidos como meta de inversión para Dirección de Alimentos y Bebidas para la  vigencia 2022,  con corte al tercer  trimestre se registran  obligaciones presupuestales  por valor de $564.475.615 que corresponde a  un 9% de ejecución en el trimestre
2. lentitud en  la etapa  contractual.
3. Agilización en  la etapa  contractual.</v>
      </c>
      <c r="R196" s="56" t="str">
        <f>+VLOOKUP($D196,'[1]Análisis Dir. Alimentos y Beb'!$A$7:$BD$33,R$11,0)</f>
        <v>1.De los $6.487.973.358.52 establecidos como meta de inversión para Dirección de Alimentos y Bebidas para la  vigencia 2022,  con corte al cuarto trimestre se registran  obligaciones presupuestales  por valor de $1.438.407.347,82 que corresponde a  un 23% de ejecución en el trimestre. Alcanzo un ejecución anual porcientual de 46%
2. Lentitud en  la etapa  contractual.
3. Agilización en  la etapa  contractual.</v>
      </c>
    </row>
    <row r="197" spans="1:18" s="57" customFormat="1" ht="23.25" customHeight="1" x14ac:dyDescent="0.2">
      <c r="A197" s="47" t="str">
        <f>+VLOOKUP($D197,'[1]Dir. Medicamentos'!$A$6:$BC$38,A$11,0)</f>
        <v>DM01</v>
      </c>
      <c r="B197" s="48" t="str">
        <f t="shared" si="4"/>
        <v>1</v>
      </c>
      <c r="C197" s="48" t="str">
        <f t="shared" si="5"/>
        <v>1</v>
      </c>
      <c r="D197" s="60" t="s">
        <v>212</v>
      </c>
      <c r="E197" s="50" t="str">
        <f>+VLOOKUP($D197,'[1]POA-2022'!$B$9:$E$247,2,0)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7" s="49" t="str">
        <f>+VLOOKUP($D197,'[1]POA-2022'!$B$9:$E$247,3,0)</f>
        <v>Estatus Sanitario</v>
      </c>
      <c r="G197" s="50" t="str">
        <f>+VLOOKUP($D197,'[1]POA-2022'!$B$9:$E$247,4,0)</f>
        <v>4 Mejorar  el desarrollo y mantenimiento de la seguridad sanitaria del país</v>
      </c>
      <c r="H197" s="69" t="str">
        <f>+VLOOKUP($D197,'[1]Dir. Medicamentos'!$A$7:$BD$38,H$11,0)</f>
        <v>1. Fortalecimiento de IVC de los Productos Competencia del Invima</v>
      </c>
      <c r="I197" s="66" t="str">
        <f>+VLOOKUP($D197,'[1]Dir. Medicamentos'!$A$7:$BD$38,I$11,0)</f>
        <v>Dirección de Medicamentos y Productos Biológicos</v>
      </c>
      <c r="J197" s="66" t="str">
        <f>+VLOOKUP($D197,'[1]Dir. Medicamentos'!$A$7:$BD$38,J$11,0)</f>
        <v>Realizar capacitación a entes descentralizados y otros Actores</v>
      </c>
      <c r="K197" s="66" t="str">
        <f>+VLOOKUP($D197,'[1]Dir. Medicamentos'!$A$7:$BD$38,K$11,0)</f>
        <v xml:space="preserve">Brindar capacitación a los Entes descentralizados y colectivos de usuarios en temas relacionados con los
asuntos competencia del Invima.
</v>
      </c>
      <c r="L197" s="67">
        <f>+VLOOKUP($D197,'[1]Dir. Medicamentos'!$A$7:$BD$38,L$11,0)</f>
        <v>41</v>
      </c>
      <c r="M197" s="67">
        <f>+VLOOKUP($D197,'[1]Dir. Medicamentos'!$A$7:$BD$38,M$11,0)</f>
        <v>41</v>
      </c>
      <c r="N197" s="58">
        <f>+VLOOKUP($D197,'[1]Dir. Medicamentos'!$A$7:$BD$38,N$11,0)</f>
        <v>1</v>
      </c>
      <c r="O197" s="56" t="str">
        <f>+VLOOKUP($D197,'[1]Análisis Medicamentos'!$A$7:$BD$38,O$11,0)</f>
        <v>1. Resultados Alcanzados a la fecha: Durante el I trimestre se cumplio con lo programado mediante cronograma alcanzando un 15% de la meta total del año, realizando 6 capacitaciones de las cuales (3) se han realizado de forma presencial al Instituto Departamental de Salud de Norte de Santander, Secretaría de Salud de Córdoba y  Secretaría de Salud de Santander en las ciudades de cucuta, monteria y bucaramanga respectivamente. Las (3) capacitaciones restantes fueron realizadas de forma virtual a la secretaria distirtal de salud de Bogotá, Secretaría Departamental de Salud de Cesar y Actores de la Industria Farmacéutica. Los temas abarcados corresponden a: Revisión de los principales aspectos para el registro correcto de información en VigiFlow; Taller de revisión para la correcta notificación de eventos adversos a medicamentos en VigiFlow, Reporte de eventos adversos a través de la plataforma eReporting y Taller Reporte de eventos adversos a través de la plataforma eReporting Industria.  
2. Inconvenientes presentados:    No se evidenciaron inconvenientes por cuanto se cumplio con lo programado.         
3. Acciones de Mejora si aplican: No aplica.</v>
      </c>
      <c r="P197" s="56" t="str">
        <f>+VLOOKUP($D197,'[1]Análisis Medicamentos'!$A$7:$BD$38,P$11,0)</f>
        <v xml:space="preserve">1. Resultados Alcanzados a la fecha: Durante el II trimestre se dio cumplimiento al 100% de lo programado, alcanzando un 33% de la meta total propuesta para el trimestre. En los meses de abril, mayo y junio se realizaron 13 capacitaciones dirijidas a los referentes de farmacovigilancia de las siguientes IPS: del departamentos de caldas, del distrito de santa marta, del departamentos del meta, del departamento de putumayo, del departamento de sucre, del departamento del huila, del departamento de la guajira, del departamento del quindio, del departamento de cundinamarca, del departamento de amazonas, del departamento de risaralda, del departamento de tolima, del distrito de cali, de las cuales  7 capacitaciones se realizaron de forma virtual y 6 capacitaciones se realizaron presencialmente en los siguientes departamentos: la guajira, quindio, cundinamarca, amazonas, tolima y cali.  Los temas desarrollados son los siguientes: Estrategias de Reporte de eventos adversos a través del VigiFlow y uso de e-Reporting;Taller de Reporte de Problemas Relacionados con medicamentos en VigiFlow; Aspectos clave para el reporte de eventos adversos a medicamentos en el nuevo sistema de notificación del INVIMA;  Capacitación en Reporte de PRM en VigiFlow; Revisión de reportes de eventos adversos a medicamentos en VigiFlow ;Reporte de eventos adversos a través de VigiFlow;Taller para la correcta notificación de eventos adversos en VigiFlow;  Capacitación para el correcto registro en la nueva plataforma eReporting y VigiFlow; Red Nacional de Farmacovigilancia y Registro en la Plataforma VigiFlow de Reportes Asociados a un Fallo Terapéutico.                                                                                                                                                         2. Inconvenientes presentados: Debido al desarrollo de otras actividades en el grupo, no se logro programar la capacitación relacinada con SESIÓN TEMÁTICA DE eReporting Industria, creación de usuarios y realización efectiva de reportes                                                                                                                                                                                                                              3. Acciones de mejora: Se programa esta capacitación para finales del mes de julio </v>
      </c>
      <c r="Q197" s="56" t="str">
        <f>+VLOOKUP($D197,'[1]Análisis Medicamentos'!$A$7:$BD$38,Q$11,0)</f>
        <v>1. Resultado Alcanzados a la fecha: Para el III trimestre se dio cumplimiento al 100% de lo programado, logrando un cumplimiento del 83% del total de la meta para el presente año. En los meses de julio, agosto y septiembre se realizaron un total de 14 capacitaciones dirijidas a los referentes de farmacovigilancias de IPS publicas y privadas tales como: PROFESIONALES DE LA SALUD DEL DISTRITO DE BARRANQUILLA; REFERENTES DE FARMACOVIGILANCIA DE IPS PÚBLICAS Y PRIVADAS DEL DEPARTAMENTO DE BOYA; CÁREFERENTES DE FARMACOVIGILANCIA DE IPS PÚBLICAS Y PRIVADAS DEL DEPARTAMENTO DE MAGDALENA; PROFESIONALES DE LA SALUD DEL DEPARTAMENTO DE GUAINÍA; Actores de la Industria Farmacéutica; PROFESIONALES DE LA SALUD DEL DEPARTAMENTO DE SAN ANDRES; REFERENTES DE FARMACOVIGILANCIA DE LA IPS DEL ATLANTICO; REFERENTES DE FARMACOVIGILANCIA DE IPS PÚBLICAS Y PRIVADAS DEL DEPARTAMENTO DEL CAUCA; Actores de la Industria Farmacéutica; PROFESIONALES DE LA SALUD DEL DISTRITO DE CARTAGENA; REFERENTES DE FARMACOVIGILANCIA DE IPS PÚBLICAS Y PRIVADAS DEL DISTRITO DE BUENAVENTURA; Auditorio IX Simposio de Farmacovigilancia de Cundinarmarca; Referentes de Farmacovigilancia de las IPS del Departamento del Caquetá; REFERENTES DE FARMACOVIGILANCIA DE IPS PÚBLICAS Y PRIVADAS DEL DEPARTAMENTO DE ANTIOQUIA. De las 14 capacitaciones se desarrollaron 4 a &gt;75 Km a los siguientes deparatmentos: guainia, magdalena, san andres y providencia y antioquia. Las 10 capacitaciones restantes se realizaron  a &lt; 75 Km  las cuales se llevaron a cabo de forma virtual o presencial en la ciudad de bogota. Los temas abordados son los siguientes: Revisar los principales aspectos para notificación de EAPV y PRM en eReporting para profesionales de la salud y pacientes; Reporte de Eventos Adversos de Medicamentos a través de VigiFlow®; Reporte de Eventos Adversos de Medicamentos a través de VigiFlow®; Capacitación para el correcto registro en la nueva plataforma eReporting y VigiFlow; Taller Reporte de eventos adversos a través de la plataforma eReporting Industria; Red Nacional de Farmacovigilancia y Registro en la Plataforma VigiFlow de Reportes Asociados a un Fallo Terapéutico; Revisar los principales aspectos para notificación de EAPV y PRM en eReporting para profesionales de la salud y pacientes; GESTIÓN DE SEÑALES Y SU IMPACTO EN LA FARMACOVIGILANCIA; Red Nacional de Farmacovigilancia y Registro en la Plataforma VigiFlow de Reportes Asociados a un Fallo Terapéutico.                                                                                                                               
2. Inconvenientes presentados:  Ninguno                                                                                                           
3. Acciones de mejora: Ninguno</v>
      </c>
      <c r="R197" s="56" t="str">
        <f>+VLOOKUP($D197,'[1]Análisis Medicamentos'!$A$7:$BD$38,R$11,0)</f>
        <v>1. Resultado Alcanzados a la fecha: Para el IV trimestre se dio cumplimiento a lo programado, logrando un cumplimiento del 100% del total de la meta para el presente año. En los meses de octubre, noviembre y diciembre se realizaron un total de 8 capacitaciones dirigidas a los referentes de farmacovigilancias de IPS públicas y privadas tales como: REFERENTES DE FARMACOVIGILANCIA DE IPS PÚBLICAS Y PRIVADAS DEL DEPARTAMENTO DE NARIÑO; PROFESIONALES DE LA SALUD DEL DISTRITO DE BARRANQUILLA; REFERENTES DE FARMACOVIGILANCIA DE IPS PÚBLICAS Y PRIVADAS DEL DEPARTAMENTO DE CHOCÓ; ACTORES DE LA RED DE FARMACOVIGILANCIA DE ANTIOQUIA; PERSONAL DE VIGILANCIA DE VACUNAS DEL ENTE TERRITORIAL E IPS DEL DEPARTAMENTO DE TOLIMA; ASISTENTES AL ENCUENTRO NACIONAL E INTERNACIONAL DE FARMACOVIGILANCIA Y AL Colegio Nacional de Químicos Farmacéuticos de Colombia - Regional Valle. De las 8 capacitaciones se desarrollaron 2 a &gt;75 Km a los siguientes departamentos: Chocó y Distrito de Barranquilla. Las 6 capacitaciones restantes se realizaron  a &lt; 75 Km  las cuales se llevaron a cabo de forma virtual o presencial en la ciudad de Bogotá. Los temas abordados son los siguientes: Capacitación en análisis y uso de herramienta de verificación del grado de implementación del programa institucional de farmacovigilancia; Reporte de Eventos Adversos de Medicamentos a través de VigiFlow®; Gestión de Señales y su impacto en la Farmacovigilancia; Molnupiravir y sus posibles efectos secundarios; Reporte de EAPV en Vigiflow; Taller Reporte de eventos adversos a través de la plataforma eReporting Industria; Taller MedDRA – Básico.
2. Inconvenientes presentados:  Ninguno                                                                                                           
3. Acciones de mejora: Ninguno</v>
      </c>
    </row>
    <row r="198" spans="1:18" s="57" customFormat="1" ht="23.25" customHeight="1" x14ac:dyDescent="0.2">
      <c r="A198" s="47" t="str">
        <f>+VLOOKUP($D198,'[1]Dir. Medicamentos'!$A$6:$BC$38,A$11,0)</f>
        <v>DM02</v>
      </c>
      <c r="B198" s="48" t="str">
        <f t="shared" si="4"/>
        <v>1</v>
      </c>
      <c r="C198" s="48" t="str">
        <f t="shared" si="5"/>
        <v>1</v>
      </c>
      <c r="D198" s="60" t="s">
        <v>213</v>
      </c>
      <c r="E198" s="50" t="str">
        <f>+VLOOKUP($D198,'[1]POA-2022'!$B$9:$E$247,2,0)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8" s="49" t="str">
        <f>+VLOOKUP($D198,'[1]POA-2022'!$B$9:$E$247,3,0)</f>
        <v>Estatus Sanitario</v>
      </c>
      <c r="G198" s="50" t="str">
        <f>+VLOOKUP($D198,'[1]POA-2022'!$B$9:$E$247,4,0)</f>
        <v>4 Mejorar  el desarrollo y mantenimiento de la seguridad sanitaria del país</v>
      </c>
      <c r="H198" s="69" t="str">
        <f>+VLOOKUP($D198,'[1]Dir. Medicamentos'!$A$7:$BD$38,H$11,0)</f>
        <v>1. Fortalecimiento de IVC de los Productos Competencia del Invima</v>
      </c>
      <c r="I198" s="66" t="str">
        <f>+VLOOKUP($D198,'[1]Dir. Medicamentos'!$A$7:$BD$38,I$11,0)</f>
        <v>Dirección de Medicamentos y Productos Biológicos</v>
      </c>
      <c r="J198" s="66" t="str">
        <f>+VLOOKUP($D198,'[1]Dir. Medicamentos'!$A$7:$BD$38,J$11,0)</f>
        <v>Realizar asistencia Técnica a entes territoriales y otros actores</v>
      </c>
      <c r="K198" s="66" t="str">
        <f>+VLOOKUP($D198,'[1]Dir. Medicamentos'!$A$7:$BD$38,K$11,0)</f>
        <v xml:space="preserve">Brindar asistencia técnica a los Entes descentralizados relacionada con los asuntos de competencia del Invima. </v>
      </c>
      <c r="L198" s="67">
        <f>+VLOOKUP($D198,'[1]Dir. Medicamentos'!$A$7:$BD$38,L$11,0)</f>
        <v>40</v>
      </c>
      <c r="M198" s="67">
        <f>+VLOOKUP($D198,'[1]Dir. Medicamentos'!$A$7:$BD$38,M$11,0)</f>
        <v>40</v>
      </c>
      <c r="N198" s="58">
        <f>+VLOOKUP($D198,'[1]Dir. Medicamentos'!$A$7:$BD$38,N$11,0)</f>
        <v>1</v>
      </c>
      <c r="O198" s="56" t="str">
        <f>+VLOOKUP($D198,'[1]Análisis Medicamentos'!$A$7:$BD$38,O$11,0)</f>
        <v>1. Resultados Alcanzados a la fecha:  Para el I trimestre del año se logro el cumplimiento del 18% de la meta establecida, evidenciando que se ejecuto 7 asistencias tecnicas acorde a lo estalbecido mediante cronograma. Realizando (2) asistencias tecnica de forma virtual en el mes de enero y marzo a la SECRETARIA DEPARTAMENTAL DE SALUD DE VALLE DEL CAUCA y Secretaría Departamental de Salud de Cesar respectivamente, relacionadas con el tema PROGRAMA DE FARMACOVIGILANCIA – NODO TERRITORIAL - VIGIFLOW, las (5) asistencias tecnicas restantes se realizaron de forma presencial durante los meses de febrero y marzo dirigidas a: Secretaría Distrital de Salud de Bogotá, Instituto Departamental de Salud de Norte de Santander, Secretaría Departamental de Salud de Cundinamarca, Secretaría Departamental de Salud de Córdoba, Secretaría Departamental de Salud de Santander orientadas a temas como: LINEAMIENTOS EN FARMACOVIGILANCIA SEGÚN CIRCULAR 3000-0526-2021.      
2. Inconvenientes presentados:    No se evidenciaron inconvenientes por cuanto se cumplio con lo programado.         
3. Acciones de Mejora si aplican: No aplica.</v>
      </c>
      <c r="P198" s="56" t="str">
        <f>+VLOOKUP($D198,'[1]Análisis Medicamentos'!$A$7:$BD$38,P$11,0)</f>
        <v>1. Resultados Alcanzados a la fecha: Para el II Trimestre del año se logro el cumplimiento del 43% del total de meta propuesta, donde se ejecutaron 17 asistencias tecnicas durante los meses de abril, mayo y junio dirigidas a: la dirección territorial de salud de caldas, secretaria distriral de salud de santa marta, secretaria departamental de salud de meta, secretaria departamental de salud de putumayo, secretaria departamental de salud de sucre, secretaria departamental de salud de la guajira, secretaria departametnal de salud de quindio, secretaria departamental de salud del atlantico, secretaria departamental de salud del valle del cauca, secretaria departamental de boyaca, secretaria departamental de salud de caquetá, secretaria departamental de salud de santander, secretaria departamental de salud de risaralda, secretaria departamental de salud de tolima, secretaria departamental de salud de amazonas, secretaria distrital de salud publica de cali, de las cuales 11 se realizaron de forma virtual y 6 de forma presencial en los departamentos de: la guajira, quindío, risaralda, tolima, amazonas y santiago de cali. Los temas abarcados fueron: LINEAMIENTOS CIRCULAR 3000-0526-2021 CON RESPECTO A VIGIFLOW;PROGRAMA DE FARMACOVIGILANCIA – NODO TERRITORIAL - VIGIFLOW; TOMA DE MUESTRAS PROGRAMA DEMUESTRA LA CALIDAD 2022;TOMA DE MUESTRAS PROGRAMA DEMUESTRA LA CALIDAD 2022;TOMA DE MUESTRAS PROGRAMA DEMUESTRA LA CALIDAD 2022;LINEAMIENTOS EN FARMACOVIGILANCIA SEGÚN LA CIRCULAR 3000-0526-2021;LINEAMIENTOS CIRCULAR 3000-0526-2021 CON RESPECTO A VIGIFLOW;PROGRAMA DE FARMACOVIGILANCIA - NODO TERRITORIAL - VIGIFLOW;PROGRAMA NACIONAL DE FARMACOVIGILANCIA - REPORTE Y ANALISIS DE CASOS EN VIGIFLOW - LINEAMIENTOS DE LA CIRCULAR EXTERNA 3000-0526-2021; TOMA DE MUESTRAS PROGRAMA DEMUESTRA LA CALIDAD 2022; PROGRAMA NACIONAL DE FARMACOVIGILANCIA - REPORTE Y ANALISIS DE CASOS EN VIGIFLOW - LINEAMIENTOS DE LA CIRCULAR EXTERNA 3000-0526-2021.                                                                                                                                  2. Inconvenientes presentados: No se presento ningun inconveniente en el desarrollo de las actividades.                                                                                                                                                                                                  3. Acciones de mejora: No aplica</v>
      </c>
      <c r="Q198" s="56" t="str">
        <f>+VLOOKUP($D198,'[1]Análisis Medicamentos'!$A$7:$BD$38,Q$11,0)</f>
        <v>1. Resultados Alcanzados a la fecha: Para el III Trimestre del año se logro el cumplimiento del 94% total de la meta propuesta para esta vigencia, realizando 13 asistencias tecnicas de las cuales 4 se realizaron de forma presencial a &gt;75 Km a los deparatmentos de guainia, magdalena, San Andrés, Providencia y Santa Catalina y antioquia. las 9 asistencias restantes se realizaron &lt; 75 Km de forma virtual o presencial en la ciudad de Bogota. Los entes territoriales a los cuales se les realizo las actividades de asistencias tecnicas son: Secretaría Departamental de Salud de Quindío, Secretaría Departamental de Salud de Boyacá, Secretaría Distrital de Salud de Barranquilla, Secretaría Departamental de Salud de Guainía, Secretaría Departamental de Salud de Magdalena, Secretaría Departamental de Salud de San Andrés, Secretaría Departamental de Salud del Atlántico, Secretaría Departamental de Salud del Cauca, Dirección Territorial de Salud de Caldas, Secretaría Departamental de Salud de San Andrés, Secretaría Departamental de Salud del Atlántico, Secretaría Departamental de Salud del Cauca, Dirección Territorial de Salud de Caldas. Los temas abordados son: TOMA DE MUESTRAS PROGRAMA DEMUESTRA LA CALIDAD 2022, GESTIÓN DE EVENTOS ADVERSOS EN VIGIFLOW PARA EL DEPARTAMENTO DE BOYACÁ, GESTIÓN DE EVENTOS ADVERSOS EN VIGIFLOW PARA EL DISTRITO DE BARRANQUILLA, PROGRAMA DE FARMACOVIGILANCIA - NODO TERRITORIAL - VIGIFLOWLINEAMIENTOS CIRCULAR 3000-0526-2021 CON RESPECTO A VIGIFLOW, LINEAMIENTOS EN FARMACOVIGILANCIA SEGÚN LA CIRCULAR 3000-0526-2021 Y EL REGISTRO DE CASOS EN VIGIFLOW, GESTIÓN DE EVENTOS ADVERSOS EN VIGIFLOW PARA EL DEPARTAMENTO DE ATLÁNTICO, GESTIÓN DE EVENTOS ADVERSOS EN VIGIFLOW PARA EL DEPARTAMENTO DE CAUCA, Lineamientos del programa Demuestra la calidad, fases de análisis, Procedimiento Toma de Muestras de medicamentos, cantidades de muestreo asignado en el programa demuestra la calidad 2022 y alistamiento de las muestras recogidas, GESTIÓN DE EVENTOS ADVERSOS EN VIGIFLOW PARA EL DISTRITO DE CARTAGENA, GESTIÓN DE EVENTOS ADVERSOS EN VIGIFLOW PARA EL DISTRITO DE BUENAVENTURA, Lineamientos en Farmacovigilancia según la Circular 3000-0526-2021 y el registro de casos en VigiFlow, GESTIÓN DE EVENTOS ADVERSOS EN VIGIFLOW PARA EL DEPARTAMENTO DE ANTIOQUIA.
2. Inconvenientes presentados: Ninguno
3. Acciones de Mejora: Ninguno</v>
      </c>
      <c r="R198" s="56" t="str">
        <f>+VLOOKUP($D198,'[1]Análisis Medicamentos'!$A$7:$BD$38,R$11,0)</f>
        <v>1. Resultados Alcanzados a la fecha: Para el IV Trimestre del año se logró el cumplimiento del 100% total de la meta propuesta para esta vigencia, realizando durante este último trimestre 3 asistencias técnicas de las cuales 1 se realizó de forma presencial a &gt;75 Km al departamento del Chocó. Las 2 asistencias restantes se realizaron &lt; 75 Km de forma virtual o presencial en la ciudad de Bogotá. Los entes territoriales a los cuales se les realizo las actividades de asistencia técnica son: Instituto Departamental de Salud de Nariño, Secretaría Departamental de Salud de Chocó y Secretaría Departamental de Salud de Casanare. Los temas abordados fueron: GESTIÓN DE ASUNTOS EN FARMACOVIGILANCIA PARA EL DEPARTAMENTO DE NARIÑO, LINEAMIENTOS EN FARMACOVIGILANCIA SEGÚN CIRCULAR EXTERNA DEL INVIMA 3000-0526-2021 PARA EL DEPARTAMENTO DEL CHOCÓ Y LINEAMIENTOS EN FARMACOVIGILANCIA SEGÚN CIRCULAR EXTERNA DEL INVIMA 3000-0526-2021 EN EL DEPARTAMENTO DE CASANARE.
2. Inconvenientes presentados: Ninguno
3. Acciones de Mejora: Ninguno</v>
      </c>
    </row>
    <row r="199" spans="1:18" s="57" customFormat="1" ht="23.25" customHeight="1" x14ac:dyDescent="0.2">
      <c r="A199" s="47" t="str">
        <f>+VLOOKUP($D199,'[1]Dir. Medicamentos'!$A$6:$BC$38,A$11,0)</f>
        <v>DM03</v>
      </c>
      <c r="B199" s="48" t="str">
        <f t="shared" si="4"/>
        <v>1</v>
      </c>
      <c r="C199" s="48" t="str">
        <f t="shared" si="5"/>
        <v>1</v>
      </c>
      <c r="D199" s="60" t="s">
        <v>214</v>
      </c>
      <c r="E199" s="50" t="str">
        <f>+VLOOKUP($D199,'[1]POA-2022'!$B$9:$E$247,2,0)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9" s="49" t="str">
        <f>+VLOOKUP($D199,'[1]POA-2022'!$B$9:$E$247,3,0)</f>
        <v>Estatus Sanitario</v>
      </c>
      <c r="G199" s="50" t="str">
        <f>+VLOOKUP($D199,'[1]POA-2022'!$B$9:$E$247,4,0)</f>
        <v>1 Fortalecer  la inspección, vigilancia y control de los productos competencia del Invima</v>
      </c>
      <c r="H199" s="69" t="str">
        <f>+VLOOKUP($D199,'[1]Dir. Medicamentos'!$A$7:$BD$38,H$11,0)</f>
        <v>1. Fortalecimiento de IVC de los Productos Competencia del Invima</v>
      </c>
      <c r="I199" s="66" t="str">
        <f>+VLOOKUP($D199,'[1]Dir. Medicamentos'!$A$7:$BD$38,I$11,0)</f>
        <v>Dirección de Medicamentos y Productos Biológicos</v>
      </c>
      <c r="J199" s="66" t="str">
        <f>+VLOOKUP($D199,'[1]Dir. Medicamentos'!$A$7:$BD$38,J$11,0)</f>
        <v>Realizar visitas de seguimiento al programa Nacional de Farmacovigilancia en Laboratorios de Medicamentos, IPS y APB  Farm</v>
      </c>
      <c r="K199" s="66" t="str">
        <f>+VLOOKUP($D199,'[1]Dir. Medicamentos'!$A$7:$BD$38,K$11,0)</f>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
      <c r="L199" s="67">
        <f>+VLOOKUP($D199,'[1]Dir. Medicamentos'!$A$7:$BD$38,L$11,0)</f>
        <v>150</v>
      </c>
      <c r="M199" s="67">
        <f>+VLOOKUP($D199,'[1]Dir. Medicamentos'!$A$7:$BD$38,M$11,0)</f>
        <v>150</v>
      </c>
      <c r="N199" s="58">
        <f>+VLOOKUP($D199,'[1]Dir. Medicamentos'!$A$7:$BD$38,N$11,0)</f>
        <v>1</v>
      </c>
      <c r="O199" s="56" t="str">
        <f>+VLOOKUP($D199,'[1]Análisis Medicamentos'!$A$7:$BD$38,O$11,0)</f>
        <v>1. Resultados Alcanzados a la fecha:  Para los tres primeros meses del año se realizaron 31 visitas de seguimiento al programa nacional de farmacovigilancia, (10) realizadas de forma presencial y (21) de forma virtual. Las visitas a industria farmaceutica se distribuyen de la siguiente manera: (6) virtuales dirigidas a la industria farmaceutica a los siguientes establecimientos: AVALON PHARMACEUTICAL S.A.; LABORATORIOS BAGO DE COLOMBIA SAS; BIOMARIN COLOMBIA LTDA; B. BRAUN MEDICAL S.A; PISA FARMACEUTICA DE COLOMBIA SA y SICMAFARMA S.A.S. y (1) presencial al establecimiento ALTEA FARMACÉUTICA S.A. en la ciudad de bogotá. Las visitas a IPS se distribuyen de la siguiente manera: (15) virtuales dirigidas a: HOSPITAL DEPARTAMENTAL SAN RAFAEL DE ZARZAL E.S.E.; RTS BAXTER RTS AGENCIA SANTA CLARA; CENTROS MEDICOS COLSANITAS PREMIUM; CLÍNICA LOS NOGALES SAS; SANTA LAURA IPS SAS; CLÍNICA FARALLONES S.A.; CLINICA NUEVA DE CALI S.A.S; CLINICA ERASMO LTDA; SOCIEDAD REGIONAL DE CIRUGIA OCULAR SAS; QUIMIOSALUD SAS; HOSPITAL LOCAL DE AGUACHICA; HOSPITAL SANTA MATILDE DE MADRID.; CLINICA  SOCIEDAD DE ESPECIALISTAS.; CLINICA  CARDIOVASCULAR DEL CARIBE S.A.S; CLINICA REINA LUCIA S.A.S y (9) visitas presenciales dirigidas a: CLINICA DE CANCEROLOGIA DE NORTE DE SANTANDER; CLINICA MEDICO QUIRURGICA SA SEDE 1; ESE HOSPITAL DEPARTAMENTAL ERASMO MEOZ; SERVISALUD QCL SOACHA; ESE HOSPITAL SAN ANTONIO DE CHÍA; ESPECIALISTAS ASOCIADOS S.A. - CLINICA DE TRAUMAS Y FRACTURAS; IPS FUNDACIÓN AMIGOS DE LA SALUD; INSTITUTO DEL CORAZÓN DE BUCARAMANGA S.A.; CLINICA DE URGENCIAS DE BUCARAMANGA SA, realizadas en los departamentos de: Norte de Santander, Cundinamarca y Cordoba.                                         
2. Inconvenientes presentados: No se presentaron inconvenientes para la ejecución                              
3. Acciones de Mejora si aplican: No aplica.</v>
      </c>
      <c r="P199" s="56" t="str">
        <f>+VLOOKUP($D199,'[1]Análisis Medicamentos'!$A$7:$BD$38,P$11,0)</f>
        <v>1. Resultados alcanzados a la fecha: En el segundo trimestre del año se realizaron 54 visitas de seguimiento al programa nacional de farmacovigilancia,  de las cuales 44 visitas se realizaron a IPS y 10 a industria farmaceutica. De las 44 visitas hechas a IPS, se realizon de forma virtual 41 visitas y 13 de forma presencial a los departamentos: guarjira, quindio, risaralda, tolima, amazonas y cali distrito. Las instituciones visitadas son las siguientes: CLINICA LA MILAGROSA - SANTA MARTA;CLINICA AVIDANTI;CLINICA DE LA MUJER S.A;VIRREY SOLIS IPS SA;CLINICA ROQUE ARMANDO LOPEZ;ESE HOSPITAL SAN VICENTE DE PAUL;ESE HOSPITAL DEPARTAMENTAL UNIVERSITARIO SANTA SOFÍA DE CALDAS;VIRREY SOLIS IPS SUCURSAL MANIZALES;SAN JOSE IPS PUTUMAYO S.A.S;CLINICA PUTUMAYO SAS ZOMAC;ESE HOSPITAL LOCAL DE PUTUMAYO;ESE HOSPITAL JOSE MARIA HERNANDEZ;SERVICIOS MÉDICOS INTEGRALES DE SALUD S.A.S. - SEDE CLÍNICA CENTAUROS IPS;PREVENCION INTEGRAL EN SALUD  S.A.S;SERVICIOS MEDICOS INTEGRALES DE SALUD SAS; HOSPITAL DEPARTAMENTAL DE VILLAVICENCIO ESE;IPS CLÍNICA ESPECIALIZADA LA CONCEPCIÓN S.A.S.;IPS HOSPITAL UNIVERSITARIO DE SINCELEJO;CLINICA LAS PEÑITAS;FUNDACION MARIA REINA;CLINICA REINA ISABEL SAS;EMPRESA SOCIAL DEL ESTADO MARIA AUXILIADORA DE GARZÓN;ESE HOSPITAL SAN CARLOS DE AIPE;CAJA DE COMPENSACION FAMILIAR DEL HUILA;ASOCIACIÓN PROFAMILIA - PROFAMILIA RIOHACHA;CLINICA DE ESPECIALISTAS GUAJIRA S.A.S.;DAVITA S.A.S;COLOMBIANA DE TRASPLANTES SAS;POLICLINICA DEL CAFÉ SAS;MEDICARTE IPS SEDE QUINDIO SAS;SOCIEDAD INTEGRAL DE ESPECIALISTAS EN SALUD SAS; HOSPITAL SAN JOSE DE MASELLA;ONCOLOGOS DEL OCCIDENTE SAS;COMFAMILIAR RISARALDA;E.S.E. HOSPITAL UNIVERSITARIO SAN JORGE DE PEREIRA;SERVICIO Y ATENCION EN SALUD SANAS IPS SAS;ONCOMEDIC LTDA;CENTRO DE ATENCIÓN E INVESTIGACIÓN MÉDICA - CAIMED;CLÍNICA TOLIMA S.A.;FUNDACIÓN CLINICA LETICIA;HOSPITAL SAN RAFAEL DE LETICIA;IPS INDIGENAS MALLAMAS;DAVITA SAS SEDE CALI NORTE;SOCIEDAD INTEGRAL DE ESPECIALISTAS EN SALUD SAS. De las 10 visitas de seguimiento realizadas a industria farmaceutica, 6 se realizaron virtualmente y 4 de forma presencial en la ciudad de Bogotá. Los establecimientos visitados fueron: PROCLIN PHARMA S.A.;BIOGEN LABORATORIOS DE COLOMBIA SA;AUROBINDO PHARMA COLOMBIA S.A.S.;LABORATORIOS MEREY LTDA.; DR. REDDY´S LABORATORIES S.A.SFRESENIUS KABI COLOMBIA SAS  LABORATORIOS FARPAG S.A.S;  BLAU FARMACÉUTICA COLOMBIA S A S;LABORATORIOS BUSSIE S.A.;BIOQUIFAR PHARMACEUTICA SA.                                                                                                                                                                                                                                                 2. Inconvenientes presentados: No se presento inconvenientes en la ejecución                                                                                                                                                 3. Acciones de Mejora si aplican: No aplica.</v>
      </c>
      <c r="Q199" s="56" t="str">
        <f>+VLOOKUP($D199,'[1]Análisis Medicamentos'!$A$7:$BD$38,Q$11,0)</f>
        <v>1. Resultados alcanzados a la fecha: Para el III Trimestre del año se logro el cumplimiento del 90% total de la meta propuesta para el año 2022, realizando 50 visitas de seguimiento al programa nacional de farmacovigilancia, 41 de las visitas realizadas en los meses de julio, agosto y septiembre corresponden a visitas de seguimiento a IPS y las 9 restantes corresponden a visitas realizadas a industria farmaceutica. Asi las cosas, las visitas realizadas a IPS corresponden a 18 visitas virtuales o &lt; 75Km y 24 realizadas de forma presencial a mas de &gt;75 Km a los departamentos de: barranquilla, guainia, magdalena, san andres y providencia y atlantico, cartagena y antioquia. A continuacion se indican los establecimientos visitados: CAJA COLOMBIANA DE SUBSIDIO FAMILIAR COLSUBSIDIO, ESE HOSPITAL SAN RAFAEL DE TUNJA, IPS ESE HOSPITAL REGIONAL DE CHIQUINQUIRÁ, IPS ESE HOSPITAL REGIONAL DE DUITAMA, IPS CLINICA REINA CATALINA S.A.S., FUNDACION CAMPBELLCENTRO CANCEROLOGICO DEL CARIBE, IPS ESPECIALIZADA HOSPITAL MANUEL ELKIN PATARROLLO IPS SAS, CENTRO MEDICO SAN GREGORIO HERNANDEZ, UNIDAD PRESTADORA DE SERVICOS DE SALUD POLICIA NACIONAL GUAINIA, UNIDAD BASICA DE ATENCIÓN MILITAR DE INIRIDA, CLINICA GENERAL DE CIENAGA S.A.SESE HOSPITAL SAN CRISTOBAL DE CIENAGA, SERVICIO MÉDICO LTDA, CENTRO OFTALMOLOGICO LYND NEWBALL, ESE HOSPITAL DEPARTAMENTAL DE SAN ANDRES, PROVIDENCIA Y SANTA CATALINA, QUIMIOSALUD IPS SAS - SAN ANDRES, CLINICA LOS ALMENDROS, ESE HOSPITAL DE PUERTO COLOMBIA, FUNDACION CLINICA MATERNO INFANTIL ADELA DE CHAR, HOSPITAL  MATERNO INFANTIL SOLEDAD SEDE LA CENTRAL, ESE HOSPITAL FRANCISCO DE PAULA SANTADER, UNIDAD VASCULAR LTDA, IPS ESE HOSPITAL UNIVERSITARIO SAN JOSÉ DE POPAYÁN, IPS ONCÓLOGOS ASOCIADOS DEL CAUCA S.A., SOCIEDAD NSDR -CLINICA NUESTRA, IPS ESPECIALIZADA, MEDICARTE S.A.S, QUIMIOSALUD S.A.S, CLINICA MEDILASER SAS, COPORACION MEDICA DEL CAQUETA, HOSPITAL MARIA INMACULADA, SOCIEDAD INTEGRAL DE ESPECIALISTAS EN SALUD, CLÍNICA SANTA SOFÍA DEL PACÍFICO, ESE HOSPITAL LUIS ABLANQUE DE LA PLATA, SYNLAB COLOMBIA S.A.S. - SYNLAB BUENAVENTURA, CLINICA UNIVERSITARIA BOLIVARIANA, HOSPITAL ALMA MÁTER DE ANTIOQUIA, IPS ESPECIALIZADA MEDELLÍN, IPS SURA INDUSTRIALES MEDELLÍN. Finalmente de las 8 visitas realizadas a industria farmaceutica IF corresponden a visitas virtuales y a &lt;75 Km por realizar presencial en Bogota. Los establecimeintos visitados son lo siguientes: LABORATORIOS DELTA S.A., SALTADIS FARMACEUTICA S.A., SADVANCE SCIENTIFIC DE COLOMBIA SAS, GRIFOLS COLOMBIA LTDA, ESPECIFICOS STENDHAL SA DE CV, NOVARTIS DE COLOMBIA S.A., QUIBI S.A. EN RESTRUCTURACIÓN, MERCK S.A, BIOCHEM FARMACEUTICA DE COLOMBIA SA. De las visitas realizadas en los meses de julio, agosto y septiembre (9 ) arrojaron un concepto de no implementado correspondientes a: Altadis Farmaceutica S.A.S. y Advance Scientific de Colombia S.A.S , IPS ESE Hospital Pto Colombia, Altadis Farmaceutica S.A.S., Advance Scientific de Colombia S.A.S,  QUIBI S.A. EN RESTRUCTURACIÓN,  BIOCHEM FARMACEUTICA DE COLOMBIA SA., CLÍNICA SANTA SOFÍA DEL PACÍFICO y ESE HOSPITAL LUIS ABLANQUE DE LA PLATA
2. Inconvenientes presentados: Ninguno, se logró la meta planeada.
3. Acciones de Mejora: Ninguno</v>
      </c>
      <c r="R199" s="56" t="str">
        <f>+VLOOKUP($D199,'[1]Análisis Medicamentos'!$A$7:$BD$38,R$11,0)</f>
        <v>1. Resultados alcanzados a la fecha: Para el IV Trimestre del año se logró el cumplimiento del 100% total de la meta propuesta para el año 2022, realizando durante este trimestre 15 visitas de seguimiento al programa nacional de farmacovigilancia, 11 de las visitas realizadas en los meses de octubre y noviembre corresponden a visitas de seguimiento a IPS y los 4 restantes corresponden a visitas realizadas a industria farmacéutica. Así las cosas, las visitas realizadas a IPS corresponden a 4 visitas virtuales o &lt; 75Km y 7 realizadas de forma presencial a más de &gt;75 Km a los departamentos de: Nariño, Chocó y el Distrito de Barranquilla respectivamente. A continuación, se indican los establecimientos visitados: IPS INDIGENA GUAITARA, IPS INDIGENA MALLAMAS, NEFRODIAL SAS, IPS CENTRO MÉDICO VALLE DE ATRIZ E.U, HOSPITAL LOCAL ISMAEL ROLDAN VALENCIA E.S.E., ESE HOSPITAL DEPARTAMENTAL SAN FRANCISCO DE ASIS, COMFACHOCO IPS, HELPHARMA SAS, CAMINO DISTRITAL ADELITA DE CHAR - MI RED IPS, CLINICA MISERICORDIA INTERNACIONAL y ASOCIACION PROFAMILIA. Finalmente, de las 4 visitas realizadas a industria farmacéutica IF corresponden a visitas virtuales y a &lt;75 Km por realizar presencial en Bogotá o de manera virtual. Los establecimientos visitados son los siguientes: VALENTECH PHARMA COLOMBIA S.A.S., QUIFARMA S.A.S, SALUSPHARAMA LABS SAS y TECNOFARMA COLOMBIA S.A.S. De las visitas realizadas en los meses octubre a noviembre 5 establecimientos arrojaron un concepto de no implementado correspondientes a: VALENTECH PHARMA COLOMBIA S.A.S., QUIFARMA S.A.S, SALUSPHARAMA LABS SAS, HOSPITAL LOCAL ISMAEL ROLDAN VALENCIA E.S.E. y COMFACHOCO IPS.
2. Inconvenientes presentados: Ninguno, se logró la meta planeada.
3. Acciones de Mejora: Ninguno</v>
      </c>
    </row>
    <row r="200" spans="1:18" s="57" customFormat="1" ht="23.25" customHeight="1" x14ac:dyDescent="0.2">
      <c r="A200" s="47" t="str">
        <f>+VLOOKUP($D200,'[1]Dir. Medicamentos'!$A$6:$BC$38,A$11,0)</f>
        <v>DM04</v>
      </c>
      <c r="B200" s="48" t="str">
        <f t="shared" si="4"/>
        <v>1</v>
      </c>
      <c r="C200" s="48" t="str">
        <f t="shared" si="5"/>
        <v>1</v>
      </c>
      <c r="D200" s="60" t="s">
        <v>215</v>
      </c>
      <c r="E200" s="50" t="str">
        <f>+VLOOKUP($D200,'[1]POA-2022'!$B$9:$E$247,2,0)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0" s="49" t="str">
        <f>+VLOOKUP($D200,'[1]POA-2022'!$B$9:$E$247,3,0)</f>
        <v>Estatus Sanitario</v>
      </c>
      <c r="G200" s="50" t="str">
        <f>+VLOOKUP($D200,'[1]POA-2022'!$B$9:$E$247,4,0)</f>
        <v>1 Fortalecer  la inspección, vigilancia y control de los productos competencia del Invima</v>
      </c>
      <c r="H200" s="69" t="str">
        <f>+VLOOKUP($D200,'[1]Dir. Medicamentos'!$A$7:$BD$38,H$11,0)</f>
        <v>1. Fortalecimiento de IVC de los Productos Competencia del Invima</v>
      </c>
      <c r="I200" s="66" t="str">
        <f>+VLOOKUP($D200,'[1]Dir. Medicamentos'!$A$7:$BD$38,I$11,0)</f>
        <v>Dirección de Medicamentos y Productos Biológicos</v>
      </c>
      <c r="J200" s="66" t="str">
        <f>+VLOOKUP($D200,'[1]Dir. Medicamentos'!$A$7:$BD$38,J$11,0)</f>
        <v>Realizar visitas con propósito de certificación en Medicamentos y productos Biologicos  BPC / GT / GASECR</v>
      </c>
      <c r="K200" s="66" t="str">
        <f>+VLOOKUP($D200,'[1]Dir. Medicamentos'!$A$7:$BD$38,K$11,0)</f>
        <v>Verificar el cumplimiento de los requisitos establecidos en la normatividad sanitaria vigente, con el fin de otorgar la certificación a los establecimientos fabricantes nacionales  e internacionales</v>
      </c>
      <c r="L200" s="67">
        <f>+VLOOKUP($D200,'[1]Dir. Medicamentos'!$A$7:$BD$38,L$11,0)</f>
        <v>435</v>
      </c>
      <c r="M200" s="67">
        <f>+VLOOKUP($D200,'[1]Dir. Medicamentos'!$A$7:$BD$38,M$11,0)</f>
        <v>365</v>
      </c>
      <c r="N200" s="58">
        <f>+VLOOKUP($D200,'[1]Dir. Medicamentos'!$A$7:$BD$38,N$11,0)</f>
        <v>0.83908045977011492</v>
      </c>
      <c r="O200" s="56" t="str">
        <f>+VLOOKUP($D200,'[1]Análisis Medicamentos'!$A$7:$BD$38,O$11,0)</f>
        <v>1. Resultados Alcanzados a la fecha. Se realizaron 74 visitas de BPM durante el primer trimestre del año, las cuales se realizaron en los siguientes establecimientos:
LABORATORIOS RICHMOND COLOMBIA S.A.S., HOSPITAL UNIVERSITARIO SAN IGNACIO, CLINICA MEDICAL S.A.S., QUIRUMEDICAS LTDA., CLINICA DE LA MUJER S.A., CORPORACIÓN HOSPITALARIA JUAN CIUDAD MEDERI - HOSPITAL UNIVERSITARIO MAYOR, AVALQUIMICO S.A.S., CI FARMACAPSULA SSA SEDE4, PROMOTORA MEDICA LAS AMERICAS, FABRIFARMA, FUNDACION CLINICA DEL NORTE, CORPORACION UNIVERSITARIA JUAN CIUDAD- SEDE HOSPITAL UNIVERSITARIO BARRIOS UNIDOS, MEDICAL PRECISION CARE - MEDICINA PERSONALIZADA DE PRECISION S.A.S., FAGRON COLOMBIA SAS., LABORATORIOS GERCO S.A., LABORATORIOS MEDICK S.A.S, CENTRO POLICLINICO DEL OLAYA S.A., HOSPITAL GENERAL DE MEDELLIN LUZ CASTRO DE GUTIERREZ E.S.E., QUIRUMEDICAS LTDA., QUIRUMEDICAS LTDA., HUMAX PHARMACEUTICAL, MESSER DE COLOMBIA S.A., LABORATORIO FITO MEDIC'S S.A.S., FAREVA VILLA RICA S.A.S, FAREVA VILLA RICA S.A.S, OXY EXPRESS S.A.S., SERDALE S.A.S, BLU LOGISTICS COLOMBIA S.A.S., CENTRO COLOMBIANO DE TECNOLOGIA S.A.S - CECOLTEC S.A.S., LABORATORIOS BAXTER S.A. (Bodega Suppla), LABORATORIOS BUSSIE S.A., LABORATORIOS BUSSIE S.A., PHARMAYECT S.A. (ANTES FARMIONNI SCALPI S.A.), CAPSULAND COLOMBIA SAS, PHARMILAB S.A.S., CLINICA MARLY S.A., INSTITUTO COLOMBIANO DEL SISTEMA NERVIOSO - CLÍNICA MONTSERRAT, NUMIXX S.A.S., FUNDACION UNION DE LUCHA CONTRA EL CANCER UNICANCER. CLINICA CENTRO S.A., BELLEZA EXPRESS S.A., FUNDACIÓN CENTRO DE TRATAMIENTO E INVESTIGACIÓN SOBRE EL CÁNCER LUIS CARLOS SARMIENTO ANGULO, PHARMANALYSIS SAS, BIOANALISIS FARMACEUTICOS S.A.S. - BIFAR SAS, LABORATORIOS BAXTER S.A., LABORATORIOS BAXTER S.A., LABORATORIOS GERCO S.A., BIOCHEM FARMACEUTICA DE COLOMBIA S.A., MANUFACTURERA MUNDIAL FARMACEUTICA S.A.(MMFSA), MANUFACTURERA MUNDIAL FARMACEUTICA S.A.(MMFSA), TECNIMICRO LABORATORIO DE ANALISIS SAS, CRYNSSEN PHARMA S.A.S., LABORATORIO PROFESIONAL FARMACEUTICO S.A. LABORATORIOS LAPROFF S.A., CLINICA IBEROAMERICA SAS, CLINICA DESA CALI, LABORATORIOS GUSING 100% PRODUCTOS NATURALES Y HOMEOPÁTICOS S.A.S., LABORATORIO DE RAYOS X DE LA UNIVERSIDAD INDUSTRIAL DE SANTANDER, PROCLIN PHARMA S.A., MESSER DE COLOMBIA S.A., LABORATORIOS SYNTHESIS, ASISFARMA S.A.S SEDE BARRANQUILLA, PHARMADERM S.A, FUNDACION CARDIOVASCULAR DE COLOMBIA, FUNDACION CARDIOVASCULAR DE COLOMBIA - SEDE HOPITAL INTERNACIONAL, AL PHARMA S.A. CENTRO JAVERIANO DE ONCOLOGIA, UNIDOSSIS SANTANDER S.A.S., VITAL GREEN PRODUCTS S.A.S. y E.S.E. HOSPITAL UNIVERSITARIO DEL CARIBE, GLENMARK PHARMACEUTICAL LTD., GLENMARK PHARMACEUTICAL LTD., TROIKAA PHARMACEUTICALS LIMITED, TROIKAA PHARMACEUTICALS LIMITED, LABORATORIOS PISA S.A. DE C.V.-PLANTA TLAJOMULCO, LABORATORIOS PISA S.A. DE C.V.-PLANTA TLAJOMULCO.
Por parte del grupo de Investigación clinica, para el PRIMER trimestre 2022, se realizaron en total nueve (9) visitas: Tres (3) visitas de Certificación en BPC a la IPS CAIMED ARMENIA S.A.S. ubicada en Armenia (Modalidad vistual), al Centro de Atención e Investigación Médica S.A.S. Ibagué (Modalidad virtual) y a la Clínica Medellín S.A. ubicada en Medellín (Modalidad virtual). Una (1) visita de renovación de certificación en BPC a la Fundación Abood Shaio ubicada en Bogotá (Modalidad mixta) y  Cinco (5) visitas de verificación de nuevas condiciones de certificación en BPC a la Sociedad de Oncología y Hematología del Cesar- Valledupar (Modalidad Presencial),  Corazón IPS S.A.S. ubicada en Barranquilla (Modalidad Presencial), a la Fundación Centro de Excelencia en Enfermedades Crónicas No Transmisibles - Funcentra ubicada en Montería (Modalidad Presencial), al Instituto de Cancerología S.A. ubicado en Medellín (Modalidad virtual) y a la Clínica Colsánitas S.A. (Sede Clínica Universitaria Colombia) ubicada en Bogotá (Modalidad Presencial).
En el primer trimestre del año 2022 el Grupo de Apoyo a las Salas Especializadas de la Comisión Revisora de la Dirección de Medicamentos y Productos Biológicos no se realizaron visitas de Bioequivalencia a nivel Nacional ni internacional pues son a demanda.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Cabe resaltar que durante el mes de marzo se realizó la programación de dos comisiones Internacionales cada una de 4 semana (Asia y Sur América), las cuales luego de tener acordadas fechas con los usuarios, y por motivos de cuadrar la cotización de tiquetes con el tercero del Invima para los funcionarios, lo cual fue más o menos segunda semana de marzo lo anterior es uno de los documentos que se anexan a los oficios al Ministerio, en ése momento, se nos informó de forma verbal que el 20 de marzo del presente año se terminaba el contrato de transporte, lo cual tocó nuevamente cuadrar logística con los usuarios (los cuales ya tenían comprados los tiquetes de viajes a dichas sitios) solicitando excusas por los inconvenientes en pago de multas por tiquetes ya comprados, debido a que se desconocía dicha situación y en pro de cumplimiento de POA la Coordinadora del GTM continúa programando y si estas situaciones no se informan con tiempo estamos perjudicando a los usuairios. Así mismo, desde ese momento la Coordinadora del GTM pasó todas las comisiones para el mes de abril (mes siguiente) previniendo la situación de terminación del contrato el 20 de marzo, ya que como manifestaron verbalmente el grupo que maneja el proveedor (emisión de tiquetes nacionales e internacionales) luego de esta fecha no se contaría con tiquetes de ningún tipo.
En el mes de enero y marzo no se hizo una visita por petición del usuario a QUIRUMEDICAS LTDA, BIOCHEM FARMACEUTICA DE COLOMBIA S.A., BIOMEDICAL DISTRIBUTION COLOMBIA S L LTDA., L’ESSENSA COLOMBIA S.A.S. yL’ESSENSA COLOMBIA S.A.S. (por personal que presentó Covid); así mismo, los establecimientos que han tenido problemas de conexión durante la visita virtual se han reprogramado para realizarlas de manera presencial.
Igualmente, se continúa con algunas acciones para enfrentar el ataque cibernético del cual fue víctima el Instituto, tales como darle prioridad a las visitas de ampliación y certificación de BPx antes que las renovaciones, solicitud de forma insistente al grupo OTIC´s sobre la base de establecimiento la cual es de suma importancia y quienes los dueños del resguardo es el grupo anteriormente citado, en la misma se incluyen todos los concepto, modificaciones en los establecimientos, resolución de BPx, entre otros aspectos.
Por estos motivos descritos anteriormente, se vio afectado el número de visitas ejecutadas dentro de este trimestre.
Por parte del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ejecuciones de la visitas locales, nacionales e internacionales por parte del GTM. 
Por parte del grupo de Investigación clinica, Se continuan realizando las visitas de acuerdo a la programación y la aceptación por parte de los usuarios, de acuerdo con la meta anual de visitas establecida.</v>
      </c>
      <c r="P200" s="56" t="str">
        <f>+VLOOKUP($D200,'[1]Análisis Medicamentos'!$A$7:$BD$38,P$11,0)</f>
        <v>1. Resultados Alcanzados a la fecha. Se realizaron 85 visitas de BPM durante el segundo trimestre del año, las cuales se realizaron en los siguientes establecimientos:  SERDALE S.A.S., RODAM ANALISIS S.A.S., LAFRANCOL INTERNACIONAL S.A.S., CORPORACION PARA LA SALUD INTEGRAL S.A.S-CORPOSALUD S.A.S., QUIMIA S.A.S., CLINICA DEL CARIBE S.A., ORGANIZACIÓN MEDICA EVEREST S.A.S., CLINICA LOS NOGALES, SERVICIO TÉCNICO GONHER FARMACEUTICA LTDA PLANTA II, OXXY DE COLOMBIA S.A.S., LABORATORIOS INCOBRA S.A., CONGREGACION DE DOMINICAS DE SANTA CATALINA DE SENA - CLINICA NUEVA, ROPSOHN LABORATORIOS S.A.S.-PLANTA NORTE, USS EL TUNAL, SUBRED INTEGRADA DE SERVICIO DE SALUD DE SUR, COMUNIDAD DE HERMANAS DOMINICAS DE LA PRESENTACIÓN DE LA SANTÍSIMA VIRGEN DE TOURS PROVINCIA DE MEDELLÍN, CLÍNICA EL ROSARIO – SEDE TESORO, FUNDACIÓN HOSPITAL DE LA MISERICORDIA – HOMI, MEDICA MAGDALENA S.A.S.,FARMALOGICA S.A.,CLINICA JUAN N CORPAS LTDA y ECOMEDICS S.A.S, LABORATORIOS REPH SAS, NUMIXX S.A.S y HERMANAS HOSPITALARIAS DEL SAGRADO CORAZON D JESUS HOSPITAL MENTAL DE NUESTRA SEÑORA DEL PERPETUO SOCORRO, LABORATORIOS INCOBRA S.A., L’ESSENSA COLOMBIA S.A.S., OXYCENTER HOME CARE S.A.S., NAT, URAL BIOLOGIC S.A.S., ELECTROQUIMICAWEST S.A. – ELECTROWEST, SUBRED INTEGRADA DE SERVICIOS DE SALUD CENTRO ORIENTE E.S.E., USS LA VICTORIA, QUALA S.A., HOSPITAL CARDIOVASCULAR DE CUNDINAMARCA S.A., LABORATORIOS NATURAL FRESHLY INFABO S.A. INSTITUTO FARMACOLOGICO BOTANICO S.A., FARMALOGICA S.A. (Plantas 1  y 2), FUNDACIÓN INSTITUTO NEUROLÓGICO DE COLOMBIA, CLINICA PALERMO (CONGREGACION DE LAS HERMANAS DE LA CARIDAD DOMINICAS DE LA PRESENTACION DE LA SANTISIMA VIRGEN), CENTRO MÉDICO IMBANACO DE CALI S.A., ADS PHARMA S.A.S., LOS COBOS MEDICAL CENTER S.A.S., PHARM &amp; HEALTH SOLUTIONS S.A.S.(P&amp;HS), FONOS GASES INDUSTRIALES Y MEDICINALES S.A.S. – FONOS S.A.S., ECOPETROL S.A- DEPARTAMENTO DE SALUD MAGDALENA MEDIO, CLINICA CENTRAL O.H.L LTDA y AUDIFARMA S.A. EN LAS INSTALACIONES DE LA CLÍNICA NUESTRA SEÑORA DEL ROSARIO, BETA DRUGS LIMITED, BETA DRUGS LIMITED, AUROBINDO PHARMA LTD. UNIDAD VI, AUROBINDO PHARMA LTD. UNIDAD VI, CIPLA LTDA y CIPLA LTDA, FARMATECH S.A, SEVERIANO FERNANDEZ M &amp; CIA. LTDA., SEFARCOL PRODUCTOS Y SERVICIOS S.A., FUNDACION FOSUNAB, LABORATORIOS BKMPHARMA SAS, ONCOMEDICA S.A., CLINICA EL PRADO S.A., OXIGENOS DEL SUR S.A.S., HECTOR RIVERA GARZON Y CIA S. EN C. - LABORATORIOS HERIGAR, FUNDACIÓN HOSPITAL SAN VICENTE DE PAUL- RIONEGRO- CENTROS ESPECIALIZADOS O DE CENTROS ESPECIALIZADOS DE SAN VICENTE FUNDACIÓN, PHAREX S.A., CLINICA AVIDANTI MANIZALES, PLANTA DE PRODUCCION DE MEDICAMENTOS ESENCIALES Y AFINES- FACULTAD DE CIENCIAS FARMACÉUTICA Y ALIMENTARIAS DE LA UNIVERSIDAD DE ANTIOQUIA., COASPHARMA S.A.S. PLANTA PALOQUEMAO, CADILA HEALTHCARE LTD, DAIICHI SANKYO BRASIL FARMACEUTICA LTDA, DAIICHI SANKYO BRASIL FARMACEUTICA LTDA, MEGA LABS S.A., MEGA LABS S.A., SANOFI MEDLEY FARMACÉUTICA LTDA., SANOFI MEDLEY FARMACÉUTICA LTDA., PFIZER S.R.L., PFIZER S.R.L., BAYER S.A., BAYER S.A., ROEMMERS S.A.I.C.F., ROEMMERS S.A.I.C.F., HETERO BIOPHARMA LIMITED (ANTES HETERO DRUGS LIMITED, UNIT III, PLANTA PRODUCTOS BIOLOGICOS y LABORATORIO ELEA PHOENIX S.A, FUNDACIÓN CENTRO DE TRATAMIENTO E INVESTIGACIÓN SOBRE EL CÁNCER LUIS CARLOS SARMIENTO ANGULO y ODONT JOMAR S.A.S., CLINICA REINA CATALINA BARANOA.
Por parte del grupo de Investigación clínica se realizaron 8 visitas; 
(Abril 3 visitas) Asociación Médicos Internistas de Caldas. ubicada en Pereira (Modalidad Presencial), al Centro de Atención y Diagnóstico de Enfermedades Infecciosas CDI S.A. ubicado en Bucaramanga (Modalidad Presencial) y al Centro De Investigación Médico Asistencial CIMEDICAL S.A.S. ubicado en Barranquilla (Modalidad Presencial) (mayo 2 visitas) Discriminadas así: Certificación en BPC a llas instituciones: OINSAMED S.A.S. - LA MISERICORDIA ubicada en Barranquilla (Modalidad Virtual) y a Sabbag Radiólogos S.A.  ubicado en Barranquilla (Modalidad Virtual).  Y Dos (2) Visitas de Renovación de certificación en BPC a las siguientes instituciones: IPS Centro Científico Asistencial S.A.S. ubicada en Barranquilla (Modalidad Presencial), a la IPS Preventive Care ubicada en Chía Cundinamarca (Modalidad Presencial). (Junio 1 visita) Fundación Oftalmológica Nacional, ubicada en Bogotá (Modalidad Presencial),
En el segundo trimestre del año 2022 el Grupo de Apoyo a las Salas Especializadas de la Comisión Revisora de la Dirección de Medicamentos y Productos Biológicos no se realizaron visitas de Bioequivalencia a nivel Nacional ni internacional pues son a demanda.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En el mes de abril a junio no se realizaron algunas visitas a petición de los usuarios: UNIVERSIDAD DE ANTIOQUIA -CENTRAL DE MEZCLAS  FACULTAD DE QUIMICA Y FARMACIA, QUIMICA PATRIC LTDA, NUTRA &amp; FOODS y HOSPITAL UNIVERSITARIO SAN JOSÉ DE POPAYAN E.S.E en razón a que los usuarios solicitaron la reprogramación de las visitas.
Así mismo, se tomaron algunas acciones para enfrentar el ataque cibernético del cual fue víctima el Instituto, tales como darle prioridad a las visitas de ampliación y certificación de BPx antes que las renovaciones. Debido a que no hubo contrato para el proveedor de transporte y no fue informado de forma oportuna a la Coordinación, se tuvó muchos inconvenientes con las visitas en Bogota, nacional e internacional, las cuales debieron de ser reprogramadas y hubo un usuario en Asia donde les tocó modificar los tiquetes de sus viajes (Colombia-India) y eso les generó gastos adicionales en la modificacion de los mismos, el manifestó que era un sobre costo que debería ser asumido por el Instituto ya que el problema fue interno. 
Por parte del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ejecuciones de la visitas locales, nacionales e internacionales por parte del GTM. 
Por parte del grupo de Investigación clinica, Se continuan realizando las visitas de acuerdo a la programación y la aceptación por parte de los usuarios, de acuerdo con la meta anual de visitas establecida.</v>
      </c>
      <c r="Q200" s="56" t="str">
        <f>+VLOOKUP($D200,'[1]Análisis Medicamentos'!$A$7:$BD$38,Q$11,0)</f>
        <v xml:space="preserve">1. Resultados Alcanzados a la fecha: Durante el tercer trimestre se realizaron 105 visitas entre los grupos de auditorías (94) y el de Investigación clínica (11) descritos de la siguiente forma:
Se realizaron 94 visitas de BPM durante el tercer trimestre del año, las cuales se realizaron en los siguientes establecimientos:  HOSPITAL DEPARTAMENTAL UNIVERSITARIO SANTA SOFIA DE CALDAS E.S.E., HOSPITAL ALMA MATER DE ANTIOQUIA, FORERO'S CELULAS, LABORATORIO DE ANALISIS FARMACEUTICO DE LA UNIVERSIDAD NACIONAL DE COLOMBIA (LAFUN), E.S.E. HOSPITAL MANUEL URIBE ANGEL, FUNDACION HOSPITAL UNIVERSIDAD DEL NORTE, ADS PHARMA S.A.S., FUNDACION HOSPITAL SAN CARLOS, ESPECTROFARMA S.A.S., CLÍNICA INFANTIL SANTA MARÍA DE LAGO, NUTRI MACK S.A.S., TECNOQUIMICAS S.A., LABORATORIOS RETY DE COLOMBIA S.A.S. - RETYCOL S.A.S., VIRCHOW BIOTECH PRIVATE LIMITED, VIRCHOW BIOTECH PRIVATE LIMITED, BLAU FARMACEUTICA S.A., BLAU FARMACEUTICA S.A., HELVETIA PHARMA LABORATORIES S.A., HELVETIA PHARMA LABORATORIES S.A., HETERO LABS LIMITED (BLOCK A - UNIT I), HETERO LABS LIMITED (BLOCK A - UNIT I), BIOLAB SANUS FARMACEUTICA LTDA., BIOLAB SANUS FARMACEUTICA LTDA., FARMAZONA S.A., SUN PHARMACEUTICAL INDUSTRIES LIMITED, SUN PHARMACEUTICAL INDUSTRIES LIMITED, LABORATORIO DE PRODUCTOS ETICOS C.E.I.S.A., ADIUM PHARMA S.A.- INDUSTRIA FARMACEÚTICA UNIÓN DE VERTICES DE TECNOFARMA S.A., BAGO S.A. (2 DIERRECCIONES), BAGO S.A., OFTALMOS S.A., PROMOTORA MÉDICA LAS AMERICAS S.A. (sede sur), MYTNOVA S.A.S., LABORATORIOS RETY DE COLOMBIA S.A.S. - RETYCOL S.A.S., SANOFI AVENTIS DE COLOMBIA S.A., CLINICA CENTRO S.A., NATURAL BILOGICS, NATURAL FRESHLY, OPHARM, TECNOFAR T.Q S.A.S., DISTRIBUCIONES OXI RAMOS S.A.S., CAPSULAND, HOSPITAL UNIVERSITARIO SAN JOSÉ DE POPAYAN E.S.E, FDA LAB E.U., LABORATORIOS FINLAY DE COLOMBIA S.A.S, LABORATORIOS SIEGFRIED y LABORATORIOS CHALVER DE COLOMBIA S.A. Los establecimientos LABORATORIO HOMEOPATICO LONDON LTDA., TECNOLOGIA GALENICA DE COLOMBIA GALTEK LAB S.A.S., CAPSULAND, VERIFICAR RADICADO Y GRUPO AFIN FARMACEUTICA S.A.S. BIC., T&amp;E ANAQLITICA-CENTRO DE PESQUISAS, DESEMVOLVIMIENTOS, ANALISIS E CONSULTORIA QUIMICA; BIOLOGICA E FARMACEUTICA LTDA, LABORATORIOS PFIZER LTDA, WYETH INDUSTRIA FARMACEUTICA LTDA, BIOSINTETICA FARMACEUTICA LTDA y BIOSINTETICA FARMACEUTICA LTDA., FUNDACION HOSPITAL UNIVERSIDAD DEL NORTE, DISMEDTEC S.A.S, E.S.E HOSPITAL UNIVERSITARIO SAN RAFAEL DE TUNJA, FUNDACIÓN COLOMBIANA DE CANCEROLOGÍA – CLÍNICA VIDA, ORGANIZACIÓN CLINICA BONNADONA PREVENIR S.A), CORPORACIÓN DE FOMENTO ASISTENCIAL DEL HOSPITAL UNIVERSITARIO SAN VICENTE DE PAUL-CORPAUL (PLANTA GUARNE), CORPORACIÓN DE FOMENTO ASISTENCIAL DEL HOSPITAL, UNIVERSITARIO SAN VICENTE DE PAUL-CORPAUL (PLANTA GUARNE), MESSER COLOMBIA S.A., LABORATORIOS SIEGFRIED, QUALISYSTEM S.A.S., GASES INDUSTRIALES DE COLOMBIA S.A. "CRYOGAS". (MEDELLIN), MACROMED S.A.S. – SEDE GALAN, LABORATORIOS REMO S.A.S., ANGIOGRAFIA DE COLOMBIA S.A.S., CLINICA MEDELLIN S.A.-SEDE OCCIDENTE, LIQUIDO CARBONICO COLOMBIANA S.A., CLINICA MATERNO INFANTIL SAN LUIS S.A., LABORATORIOS DEMAC LTDA., MEINTEGRAL S.A.S., LABORATORIOS BIOSANO S.A CHILE, LABORATORIOS BIOSANO S.A CHILE, ABBOTT LABORATORIES ARGENTINA S.A., ABBOTT LABORATORIES ARGENTINA S.A., ORGANON FARMACEUTICA LTDA. (ANTES MERCK SHARP &amp; DOHME FARMACÉUTICA LTDA.), ORGANON FARMACEUTICA LTDA. (ANTES MERCK SHARP &amp; DOHME FARMACÉUTICA LTDA.), FARMACEUTICA PARAGUAYA S.A., TROIKAA PHARMACEUTICALS LIMITED, TROIKAA PHARMACEUTICALS LIMITED, CLINICA MEDELLIN S.A., SYD COLOMBIA HOSPITAL DE VILLAVICENCIO CAF, FUNDACIÓN OFTALMOLÓGICA DE SANTANDER-FOSCAL, INSTITUTO DE CANCEROLOGIA DE SUCRE S.A.S., VITAL GREEN PRODUCTS S.A.S., AL PHARMA S.A., SELIG DE COLOMBIA S.A.
Por parte del grupo de Investigación clínica; Para el TERCER trimestre 2022, realizó en TOTAL ONCE (11) visitas: Siete (7) visitas de Certificación en BPC a las siguientes Instituciones:  INSTITUTO CARDIOVASCULAR DEL CESAR S.A. – CARDIOCESAR ubicada en Valledupar (Modalidad virtual), a SERVICIOS DE SALUD IPS SURAMERICANA S.A.S. – IPS SURA INDUSTRIALES MEDELLÍN.(Modalidad virtual), a SERVICIOS DE SALUD IPS SURAMERICANA S.A.S. – IPS SURA SAN DIEGO, ubicada en Medellín (Modalidad virtual), a SERVICIOS DE SALUD IPS SURAMERICANA S.A.S. – IPS SALUD SURA RIONEGRO ubicada en Rionegro Antioquía (Modalidad virtual), SERVICIOS DE SALUD IPS SURAMERICANA S.A.S. – IPS SURA OLAYA BOGOTÁ (Modalidad virtual), Subred Integrada de Servicios de Salud Norte E.S.E. ubicada en Bogotá  (Modalidad Presencial) y a LOS COBOS MEDICAL CENTER S.A.S. ubicado en Bogotá (Modalidad  Presencial). Dos (2) visitas de renovación de certificación en BPC a la Fundación Centro de Investigación Clínica - CIC  ubicada en Medellín (Modalidad mixta) y a Fundación de Investigaciones Médicas San Gil-IPS ubicada en  San Gil   (Modalidad Presencial). Finalmente, Dos (2) visitas de verificación de nuevas condiciones de certificación en BPC a la Fundación cardiovascular de Colombia ubicada en Floridablanca Santander  (Modalidad Presencial) y al Centro de Investigación en Reumatología y Especialidades Médicas S.A.S. CIREEM S.A.S. ubicado en Bogotá (Modalidad Presencial). ALCANZANDO ASÍ UN CUMPLIMIENTO DEL 24% DE LA META ESTABLECIDA.
2. Inconvenientes presentados.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Durante este trimestre se evidenció 22 Cumples Condicionados a establecimientos en Colombia e Internacional, lo cual requiere de aumento en la cifra y el personal del GTM, dicha solicitud se realizó por parte del GTM a la Dirección de Medicamentos, y en septiembre informaron que no fue aceptada la anterior solicitud. que  En el mes de Julio a Septiembre no se realizaron algunas visitas a petición de los usuarios: UNIVERSIDAD DE ANTIOQUIA -CENTRAL DE MEZCLAS FACULTAD DE QUIMICA Y FARMACIA, VIDRIO TECNICO DE COLOMBIA S.A. – VITECO, USS MEISSEN, NATURAL MEDY DISTRIBUCIONES S.A.S., LABORATORIO HOMEOPATICO LONDON LTDA., TECNOLOGIA GALENICA DE COLOMBIA GALTEK LAB S.A.S., "CAPSULAND, GRUPO AFIN FARMACEUTICA S.A.S. BIC, SELIG DE COLOMBIA S.A., VIDRIO TECNICO DE COLOMBIA S.A. – VITECO, TECNOLOGIA GALENICA DE COLOMBIA GALTEK LAB S.A.S., CRYOGAS S.A.PLANTA BARBOSA, SUBRED INTEGRADA DE SERVICIOS DE SALUD CENTRO ORIENTE ESE UNIDAD DE SERVICIOS DE SALUD SANTA CLARA (antes HOSPITAL SANTA CLARA ESE), FARMACEUTICA PARAGUAYA S.A., VIDRIO TECNICO DE COLOMBIA S.A. - VITECO (para el caso de la empresa de Viteco se manifestó que no se le aceptaba otra cancelación debido a que es una renovación y siempre deben de estar cumpliendo la norma).
Así mismo, se tomaron algunas acciones para enfrentar el ataque cibernético del cual fue víctima el Instituto, tales como darle prioridad a las visitas de ampliación y certificación de BPx antes que las renovaciones. Debido a que hubo cambios con el contrato para el proveedor de transporte terrestre en algunas semanas no se tuvo transporte para la ciudad de Bogotá y sus alrededores, lo cual generó que los profesionales se desplazaran por su cuenta a las visitas. igualmente, en las visitas internacionales la revisión de los oficios enviados al Ministerio a ocasionado reprocesos de modificaciones en cuanto a a firmas internas por parte del Instituto.  
2. Dificultades o problemas de brecha por parte del grupo de Investigación clínica: Aunque haya finalizado la declaración de emergencia sanitaria producida por la pandemia del covid 19, se  continuó con la realización de las visitas en diferentes modalidades a las Instituciones ya referidas, de acuerdo a lo establecido en el INSTRUCTIVO VISITAS DE CERTIFICACIÓN, RENOVACION, NUEVAS CONDICIONES Y SEGUIMIENTO DE BPC A TRAVÉS DE AUDITORIAS VIRTUALES O MIXTAS EN CASOS EXCEPCIONALES EJECUTADAS  ASS-AYC-IN21 con el propósito de realizar auditorías virtuales o mixtas. Debido a lo anterior, se dio prioridad a Instituciones nuevas, es decir, que solicitaron certificarse en BPC o que sus condiciones para el desarrollo de estudios clínicos cambiaron, dando así, prioridad a las visitas de certificación en BPC y verificación de nuevas condiciones, antes que las renovaciones. 
Adicionalmente,  para la realización de visitas de renovación y verificación de nuevas condiciones, no es suficiente la metodología implementada por modalidad virtual, debido a que son inspecciones con mayor complejidad para la revisión en el desarrollo de estudios clínicos y cumplimiento de las BPC, de modo que estas se deben realizar de manera presencial y no virtual, otro problema presentado es que el GIC ha tenido disminución de profesionales  ( Químicos Farmacéuticos) por renuncias, cambio de grupo y cesión de contrato respectivamente, lo cual ha obstaculizado la programación de mayor número de visitas conforme a la meta establecida inicialmente.
3. Acciones de Mejora si aplican. Se dará prioridad a las ejecuciones de la visitas locales, nacionales e internacionales por parte del GTM. 
Por parte del grupo de Investigación clínica, Se continúan realizando las visitas de acuerdo a la programación y la aceptación por parte de los usuarios, de acuerdo con la meta anual de visitas establecida.
</v>
      </c>
      <c r="R200" s="56" t="str">
        <f>+VLOOKUP($D200,'[1]Análisis Medicamentos'!$A$7:$BD$38,R$11,0)</f>
        <v>1.Resultados Alcanzados a la fecha: Para el cuarto trimestre se realizaron 84 visitas de certificación entre los grupos de auditorias y certificaciones y el grupo de Investigación clínica (76 grupo técnico y 8 investigación clínica) alcanzando así la meta planeada.
Por parte del grupo de auditorias se realizaron 76 visitas de BPM en los siguientes establecimientos:  FABILU SAS, PHAREX S.A., L’ESSENSA COLOMBIA S.A.S., USS MEISSEN, S &amp; V CODIPACKING LTDA. TECNOFAR TQ S.A.S., MESSER COLOMBIA S.A., FARMATECH S.A., EMPAQUES FARMACEUTICOS FENIX S.A.S., IWANA GREEN GROUP S.A.S., CRYOGAS S.A. PLANTA BARBOSA, OXXY DE COLOMBIA S.A.S., LABORATORIO HOMEOPATICO LONDON LTDA., CLINICA COMFAMILIAR – RISARALDA, CRYNSSEN PHARMA S.A.S., OXIGENOS DEL ORIENTE S.A.S. - OXIORIENTE S.A.S., FUNDACIÓN ABOOD SHAIO, VITALIS S.A.C.I. - PLANTA 2 DEL COMPLEJO SOPO, BPL SERVICES SAS., CLINICA MEDILASER S.A., VIDRIO TECNICO DE COLOMBIA S.A. – VITECO, LABORATORIO PROFESIONAL FARMACEUTICO S.A. LABORATORIOS LAPROFF S.A., CLINICA CENTRO S.A., MYTNOVA S.A.S., ADS PHARMA S.A.S., LABORATORIOS DEMAC LTDA., CROMANAL S.A.S, ANGLOPHARMA S.A., ANALISIS QUIMICO Y MICROBIOLOGICO - A.Q.M. S.A.S., SYNLAB COLOMBIA SA., RELIANCE LIFE SCIENCES PRIVATE LIMITED (Planta 2), ASTRAZENECA S.A DE C.V., TUTEUR S.A.C.I.F.I.A, MERCK S.A DE C.V., MERCK S.A DE C.V., RELIANCE LIFE SCIENCES PRIVATE LIMITED (Planta 4), INSTITUTO BIOLÓGICO CONTEMPORÁNEO S.A., INSTITUTO BIOLÓGICO CONTEMPORÁNEO S.A., CJSC GENERIUM - ZAO GENERIUM, LABORATORIO DE CONTROL ARJ SA DE CV, ASOFARMA S.A.I y C, LABORATORIO DE CONTROL ARJ S.A. DE C.V., MONTE VERDE S.A., ROEMMERS S.A.I.C.F., ROEMMERS S.A.I.C.F., LABORATORIO KEMEX S.A., LABORATORIO KEMEX S.A., BLAU FARMACEUTICA S.A., BLAU FARMACEUTICA S.A., LABORATORIOS SILANES S.A. DE C.V., UNIDADES DIAGNOSTICAS ESPECIALIZADAS S.A.S, DEMPHARMA S.A.S, OSHER BIOTECNOLOGIA S.A.S., UNIDOSSIS S.A.S., CORPORACION HOSPITALARIA JUAN CIUDAD - MEDERI, SEDE HOSPITAL UNIVERSITARIO MAYOR, GAMANUCLEAR LTDA. Y DROGUERIAS Y FARMACIAS CRUZ VERDE S.A.S., UTECNOLOGIA GALENICA DE COLOMBIA GALTEK LAB S.A.S., MEDICARTE S.A.S., GRUPO AFIN FARMACEUTICA S.A.S. BIC., BAYER DE MEXICO S.A. DE C.V., BAYER DE MEXICO S.A. DE C.V., BIOCON BIOLOGICS INDIA LIMITED  (Site II - B1 y B2), BAYER DE MEXICO S.A. DE C.V. PLANTA IXTACZOQUITLAN, BAYER DE MEXICO S.A. DE C.V. PLANTA IXTACZOQUITLAN, GLENMARK PHARMACEUTICALS LTD., GLENMARK PHARMACEUTICALS LTD., BAYER S.A., BAYER S.A., GLENMARK PHARMACEUTICALS LTD, GLENMARK PHARMACEUTICALS LTD., MACROMED S.A.S., SOLUTIONS PHARMACY S.A.S., DROGUERIA CAJA DE COMPENSACION FAMILIAR DEL CHOCÓ, SUMINISTROS Y DOTACIONES COLOMBIA SA SYD COLOMBIA SA y COMERCIALIZADORA DE MATERIAL CIENTIFICO E INDUSTRIAL - COMCI S.A.S.
El grupo de Investigación clínica; realizó en TOTAL OCHO (8) visitas: Cinco (5) visitas de Certificación en BPC a las siguientes Instituciones: Centro Médico de Atención Neurológica Neurólogos de Occidente S.A.S. ubicada en Cali  (Modalidad Presencial), a SERVICIOS DE SALUD IPS SURAMERICANA S.A.S - SALUD SURA CALLE 100 BOGOTÁ (Modalidad Presencial), a SERVICIOS DE SALUD IPS SURAMERICANA S.A.S - IPS SURA ALTOS BARRANQUILLA, ubicada en Barranquilla (Modalidad Presencial), a SERVICIOS DE SALUD IPS SURAMERICANA S.A.S - IPS SALUD SURA CHIPICHAPE CALI ubicada en Cali (Modalidad Presencial) y SERVICIOS DE SALUD IPS SURAMERICANA S.A.S - IPS SURA PASO ANCHO CALI ubicada en Cali (Modalidad Presencial). Una (1) visita de renovación de certificación en BPC a Oncomédica  S.A.S.  ubicada en Montería (Modalidad Presencial). Finalmente, Dos (2) visitas de verificación de nuevas condiciones de certificación en BPC a ADMINISTRADORA COUNTRY - CLÍNICA DEL COUNTRY ubicada en Bogotá (Modalidad Presencial) y a Solano &amp; Terront Servicios Médicos LTDA. – Unidad Integral de Endocrinología – UNIENDO ubicado en Bogotá (Modalidad Presencial). ALCANZANDO ASÍ UN CUMPLIMIENTO DEL 18% DE LA META ESTABLECIDA.
2. Inconvenientes presentado:. Durante este trimestre varios funcionarios del grupo que cumplieron con el periodo anual, solicitaron el disfrute de sus vacaciones,  y se asignó personal para realizar el trabajo de las guías de buenas prácticas de manufactura para los productos competencia de la Dirección de Medicamentos, para la entrada en vigencia de la Resolución 335 de 2022 que está relacionado con el nuevo procedimiento de realización de visitas BPx por estos motivos descritos anteriormente, se vio afectado el número de visitas ejecutadas dentro de éste trimestre. Durante este trimestre se evidenció 14 Cumples Condicionados a establecimientos en Colombia e Internacional, lo cual requiere de aumento en la cifras y el personal del GTM, dicha solicitud se realizó por parte del GTM a la Dirección de Medicamentos e informaron que no fue aceptada la anterior solicitud, sólo permitieron la extensión de dos contratos. Que en el mes de octubre a diciembre no se realizaron algunas visitas a petición de los usuarios o por solicitud por parte del GTM: GRUPO AFIN FARMACEUTICA S.A.S. BIC, E.S.E HOSPITAL REGIONAL DE DUITAMA, OXYGENAMOS S.A., OXIGENOS DEL ORIENTE S.A.S. - OXIORIENTE S.A.S., ASOFARMA S.A.I y C, CRYNSSEN PHARMA S.A.S., VITALIS S.A.C.I. - PLANTA 2 DEL COMPLEJO SOPO, BPL SERVICES SAS, BIONUTREC S.A.S., LABORATORIO PROFESIONAL FARMACEUTICO S.A. LABORATORIOS LAPROFF S.A., NEOPHARMA DE COLOMBIA S.A.S., QUASFAR M&amp;F S.A., para el mes de noviembre y debido a la falta del personal, muchas de las visitas fueron postergadas por el GTM, las cuales se reprogramaron para el mes de diciembre y otras para el año 2023.
Así mismo, se tomaron algunas acciones para enfrentar el primer y este trimestre el segundo  ataque cibernético del cual fue víctima el Instituto, tales como darle prioridad a las visitas de ampliación y certificación de BPx antes que las renovaciones. Para éste trimestre, se debió de compartir el transporte terrestre (Bogotá y alrededores), lo cual generó que los profesionales se desplazaran por su cuenta a las visitas. Igualmente, en las visitas internacionales la revisión de los oficios enviados al Ministerio ocasionó reprocesos de modificaciones en cuanto a a firmas internas por parte del Instituto y hubo una cancelación de la comisión a India por parte del Ministerio, la cual se logró reprogramar fechas con los usuarios y llevar a cabo en Diciembre.
Por su parte el grupo de investigación clínica manifiesta que Aunque haya finalizado la declaración de emergencia sanitaria producida por la pandemia del covid 19, se continuó con la realización de las visitas en diferentes modalidades a las Instituciones ya referidas, de acuerdo a lo establecido en el INSTRUCTIVO VISITAS DE CERTIFICACIÓN, RENOVACION, NUEVAS CONDICIONES Y SEGUIMIENTO DE BPC A TRAVÉS DE AUDITORIAS VIRTUALES O MIXTAS EN CASOS EXCEPCIONALES EJECUTADAS  ASS-AYC-IN21 con el propósito de realizar auditorias virtuales o mixtas. Debido a lo anterior, se dio prioridad a Instituciones nuevas, es decir, que solicitaron certificarse en BPC o que sus condiciones para el desarrollo de estudios clínicos cambiaron, dando así,  prioridad a las visitas de certificación en BPC y verificación de nuevas condiciones, antes que las visitas de renovación en BPC. Adicionalmente,  para la realización de visitas de renovación y verificación de nuevas condiciones, no es suficiente la metodología implementada por modalidad virtual, debido a que son inspecciones con mayor complejidad para la revisión en el desarrollo de estudios clínicos y cumplimiento de las BPC, de modo que estas se deben realizar de manera presencial y no virtual, otro problema presentado es que el GIC ha tenido disminución de profesionales  ( Químicos Farmacéuticos) por renuncias, cambio de grupo y cesión de contrato respectivamente, lo cual ha obstaculizado la programación de mayor número de visitas conforme a la meta establecida inicialmente.
3. Acciones de Mejora:  fue aprovechar el recurso de tiempo y profesionales disponibles para llevar a cabo el cumplimiento de las visitas internacionales dándoles prioridad e igualmente realizando visitas en el territorio colombiano. Reprogramación de las informadas por parte del GTM debido a culminación de contratos para el mes de diciembre y otras para el año 2023 de las visitas. Así mismo, Se continúan realizando las visitas de acuerdo a la programación y la aceptación por parte de los usuarios, de acuerdo con la meta anual de visitas establecida.</v>
      </c>
    </row>
    <row r="201" spans="1:18" s="57" customFormat="1" ht="23.25" customHeight="1" x14ac:dyDescent="0.2">
      <c r="A201" s="47" t="str">
        <f>+VLOOKUP($D201,'[1]Dir. Medicamentos'!$A$6:$BC$38,A$11,0)</f>
        <v>DM05</v>
      </c>
      <c r="B201" s="48" t="str">
        <f t="shared" si="4"/>
        <v>1</v>
      </c>
      <c r="C201" s="48" t="str">
        <f t="shared" si="5"/>
        <v>1</v>
      </c>
      <c r="D201" s="60" t="s">
        <v>216</v>
      </c>
      <c r="E201" s="50" t="str">
        <f>+VLOOKUP($D201,'[1]POA-2022'!$B$9:$E$247,2,0)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1" s="49" t="str">
        <f>+VLOOKUP($D201,'[1]POA-2022'!$B$9:$E$247,3,0)</f>
        <v>Estatus Sanitario</v>
      </c>
      <c r="G201" s="50" t="str">
        <f>+VLOOKUP($D201,'[1]POA-2022'!$B$9:$E$247,4,0)</f>
        <v>1 Fortalecer  la inspección, vigilancia y control de los productos competencia del Invima</v>
      </c>
      <c r="H201" s="69" t="str">
        <f>+VLOOKUP($D201,'[1]Dir. Medicamentos'!$A$7:$BD$38,H$11,0)</f>
        <v>1. Fortalecimiento de IVC de los Productos Competencia del Invima</v>
      </c>
      <c r="I201" s="66" t="str">
        <f>+VLOOKUP($D201,'[1]Dir. Medicamentos'!$A$7:$BD$38,I$11,0)</f>
        <v>Dirección de Medicamentos y Productos Biológicos</v>
      </c>
      <c r="J201" s="66" t="str">
        <f>+VLOOKUP($D201,'[1]Dir. Medicamentos'!$A$7:$BD$38,J$11,0)</f>
        <v xml:space="preserve">Revisar documentación con el propósito de otorgar certificación en Medicamentos y productos Biológicos por el carril de Convalidación de acuerdo al convenio de la Alianza </v>
      </c>
      <c r="K201" s="66" t="str">
        <f>+VLOOKUP($D201,'[1]Dir. Medicamentos'!$A$7:$BD$38,K$11,0)</f>
        <v>Realizar la revisión de la documentación para otorgar Certificación (BPM y/o BPL) a Establecimientos por el carril de Convalidación de acuerdo al convenio de la Alianza Pacifico (Verificación 1 o Verificación 2)</v>
      </c>
      <c r="L201" s="67">
        <f>+VLOOKUP($D201,'[1]Dir. Medicamentos'!$A$7:$BD$38,L$11,0)</f>
        <v>1</v>
      </c>
      <c r="M201" s="67">
        <f>+VLOOKUP($D201,'[1]Dir. Medicamentos'!$A$7:$BD$38,M$11,0)</f>
        <v>1</v>
      </c>
      <c r="N201" s="58">
        <f>+VLOOKUP($D201,'[1]Dir. Medicamentos'!$A$7:$BD$38,N$11,0)</f>
        <v>1</v>
      </c>
      <c r="O201" s="56" t="str">
        <f>+VLOOKUP($D201,'[1]Análisis Medicamentos'!$A$7:$BD$38,O$11,0)</f>
        <v>1. Resultados Alcanzados a la fecha. Se realizaron 6 revisiones de actas de BPM/BPL a petición de los usuarios durante el primer trimestre del año, las cuales se realizaron en los siguientes establecimientos: ASOFARMA DE MEXICO SA DE CV., ASTRAZENECA S.A DE C.V. y NEOLPHARMA S.A. DE C.V., a cada establecimiento se le evaluó BPM y BPL. Se realizó la primera revisión y se enviaron algunos oficios fuera de tiempo.
2. Inconvenientes presentados. Igualmente, se continúa con algunas acciones para enfrentar el ataque cibernético del cual fue víctima el Instituto, tales como darles prioridad a las visitas de ampliación y certificación de BPx antes que las renovaciones. por lo anterior, algunos oficios se encuentran aún en proceso de emisión a los establecimientos, ya que el personal que evaluó se encuentra realizando visitas.
3. Acciones de Mejora si aplican. Se dará prioridad a las revisiones de actas por parte del GTM. Igualmente, los establecimientos se debe dar espera de las respuestas de los establecimientos para dar continuidad con el procedimiento.</v>
      </c>
      <c r="P201" s="56" t="str">
        <f>+VLOOKUP($D201,'[1]Análisis Medicamentos'!$A$7:$BD$38,P$11,0)</f>
        <v>1. Resultados Alcanzados a la fecha. Se realizaron 2 revisiones de actas de BPM/BPL a petición de los usuarios durante el segundo trimestre del año, las cuales se realizaron al siguiente establecimiento: LABORATORIOS GRIN S.A. DE C.V. de Mexico al que se le evaluó BPM y BPL. Se realizó la primera revisión y se envió oficio con solicitud de requerimientos.
2. Inconvenientes presentados. Igualmente, se continúa con algunas acciones para enfrentar el ataque cibernético del cual fue víctima el Instituto, tales como darles prioridad a las visitas de ampliación y certificación de BPx antes que las renovaciones.
3. Acciones de Mejora si aplican. Se dará prioridad a las revisiones de actas por parte del GTM. Igualmente, los establecimientos se debe dar espera de las respuestas de los establecimientos para dar continuidad con el procedimiento.</v>
      </c>
      <c r="Q201" s="56" t="str">
        <f>+VLOOKUP($D201,'[1]Análisis Medicamentos'!$A$7:$BD$38,Q$11,0)</f>
        <v>1. Resultados Alcanzados a la fecha. Se realizaron 2 revisiones de actas de BPM/BPL a petición de los usuarios durante el segundo trimestre del año, las cuales se realizaron al siguiente establecimiento: AZTRAZENECA MÉXICO S.A. DE C.V. de México en BPM y BPL. Se realizó la segunda revisión, se emite resolucion de BPL y para BPM spasa el trámite para que se realice la visita al establecimiento.
2. Inconvenientes presentados. Igualmente, se continúa con algunas acciones para enfrentar el ataque cibernético del cual fue víctima el Instituto, tales como darles prioridad a las visitas de ampliación y certificación de BPx antes que las renovaciones.
3. Acciones de Mejora si aplican. Se dará prioridad a las revisiones de actas por parte del GTM. Igualmente, los establecimientos se debe dar espera de las respuestas de los establecimientos para dar continuidad con el procedimiento. Durante  este trimestre, se solicitó al Grupo de Asuntos Internacionales que solicitara nuevamente la informacion a la agencia sanitaria de México Cofepris, debido a que a la fecha han pasado varios meses (mas de dos) y no han allegado la documentacion para que se evalue por el carril de convalidaciones (actas de visitas), sin embargo no se recibio respuesta alguna a lo cual la directriz fue liberar los pagos para que pasen a programarsen las visitas BPx de forma presencial.</v>
      </c>
      <c r="R201" s="56" t="str">
        <f>+VLOOKUP($D201,'[1]Análisis Medicamentos'!$A$7:$BD$38,R$11,0)</f>
        <v>1. Resultados Alcanzados a la fecha. Se realizaron 6 revisiones de actas de BPM/BPL a petición de los usuarios durante el cuarto trimestre del año, las cuales se realizaron en los siguientes establecimientos: ASOFARMA DE MEXICO SA DE CV., ASTRAZENECA S.A DE C.V. y NEOLPHARMA S.A. DE C.V., a cada establecimiento se le evaluó BPM y BPL. Se realizó la primera revisión y se enviaron algunos oficios fuera de tiempo.
2. Inconvenientes presentados. Igualmente, se continúa con algunas acciones para enfrentar el ataque cibernético del cual fue víctima el Instituto, tales como darles prioridad a las visitas de ampliación y certificación de BPx antes que las renovaciones. por lo anterior, algunos oficios se encuentran aún en proceso de emisión a los establecimientos, ya que el personal que evaluó se encuentra realizando visitas. 
3. Acciones de Mejora si aplican. Se recibió e-mail de Asuntos Internacionales donde manifestó que sin la respuesta de la agencia sanitaria de Cofepris en cuanto al envío de la documentación técnica, se puede proceder a realizar las visitas de forma presencial, a lo cual se inician el acercamiento con los establecimientos para cuadrar la logística de las mismas. Se dará prioridad a las revisiones de actas por parte del GTM. Igualmente, los establecimientos se debe dar espera de los establecimientos de las respuestas a los requerimientos  para dar continuidad con el procedimiento.</v>
      </c>
    </row>
    <row r="202" spans="1:18" s="57" customFormat="1" ht="23.25" customHeight="1" x14ac:dyDescent="0.2">
      <c r="A202" s="47" t="str">
        <f>+VLOOKUP($D202,'[1]Dir. Medicamentos'!$A$6:$BC$38,A$11,0)</f>
        <v>DM06</v>
      </c>
      <c r="B202" s="48" t="str">
        <f t="shared" si="4"/>
        <v>1</v>
      </c>
      <c r="C202" s="48" t="str">
        <f t="shared" si="5"/>
        <v>1</v>
      </c>
      <c r="D202" s="60" t="s">
        <v>217</v>
      </c>
      <c r="E202" s="50" t="str">
        <f>+VLOOKUP($D202,'[1]POA-2022'!$B$9:$E$247,2,0)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2" s="49" t="str">
        <f>+VLOOKUP($D202,'[1]POA-2022'!$B$9:$E$247,3,0)</f>
        <v>Estatus Sanitario</v>
      </c>
      <c r="G202" s="50" t="str">
        <f>+VLOOKUP($D202,'[1]POA-2022'!$B$9:$E$247,4,0)</f>
        <v>1 Fortalecer  la inspección, vigilancia y control de los productos competencia del Invima</v>
      </c>
      <c r="H202" s="69" t="str">
        <f>+VLOOKUP($D202,'[1]Dir. Medicamentos'!$A$7:$BD$38,H$11,0)</f>
        <v>1. Fortalecimiento de IVC de los Productos Competencia del Invima</v>
      </c>
      <c r="I202" s="66" t="str">
        <f>+VLOOKUP($D202,'[1]Dir. Medicamentos'!$A$7:$BD$38,I$11,0)</f>
        <v>Dirección de Medicamentos y Productos Biológicos</v>
      </c>
      <c r="J202" s="66" t="str">
        <f>+VLOOKUP($D202,'[1]Dir. Medicamentos'!$A$7:$BD$38,J$11,0)</f>
        <v>Hacer Seguimiento a las certificaciones en Medicamentos y productos Biologicos  BPC / GT / GASECR</v>
      </c>
      <c r="K202" s="66" t="str">
        <f>+VLOOKUP($D202,'[1]Dir. Medicamentos'!$A$7:$BD$38,K$11,0)</f>
        <v xml:space="preserve">Verificar el cumplimiento de los requisitos establecidos en la normatividad sanitaria vigente, con el fin de verificar que se mantengan las condiciones requeridas por la certificación a los establecimientos  competencia de la Direccion. </v>
      </c>
      <c r="L202" s="67">
        <f>+VLOOKUP($D202,'[1]Dir. Medicamentos'!$A$7:$BD$38,L$11,0)</f>
        <v>46</v>
      </c>
      <c r="M202" s="67">
        <f>+VLOOKUP($D202,'[1]Dir. Medicamentos'!$A$7:$BD$38,M$11,0)</f>
        <v>46</v>
      </c>
      <c r="N202" s="58">
        <f>+VLOOKUP($D202,'[1]Dir. Medicamentos'!$A$7:$BD$38,N$11,0)</f>
        <v>1</v>
      </c>
      <c r="O202" s="56" t="str">
        <f>+VLOOKUP($D202,'[1]Análisis Medicamentos'!$A$7:$BD$38,O$11,0)</f>
        <v>1. Resultados Alcanzados a la fecha.  Se realizaron catorce (14) visitas de seguimiento de las BP´x y visitas de verificación de Radiofármacos, a los establecimientos: FUNDACION SANTAFE DE BOGOTA, KEOPS FARMACEUTICA, FUNDACION CARDIO INFANTIL, CROMANAL, ASEPSIS PRODUCTS DE COLOMBIA – PROASEPSIS, SEVERIANO FERNANDEZ, DIAGNOSTICOS E IMÁGENES S.A. y MEDICINA NUCLEAR PALERMO ORGANIZACIÓN SANITAS INTERNACIONAL S.A.S., HOSPITAL MCENTRAL DE LA POLICIA, UNDACION ABBOD SHAIO, CAJA DE COMPENSACIÓN FAMILIAR – CAFAM, DEPHARCOL SAS - DESARROLLOS PHARMACEUTICOS DE COLOMBIA S.A.S. - (ANTES UNION TEMPORAL DOSIS UNITARIAS DE COLOMBIA COODEMCUN), HOSPITAL UNIVERSITARIO CLINICA SAN RAFAEL, CONGREGACION DE LAS HERMANAS DE LAS HERMANAS DE LA CALIDAD DOMINICANAS DE LA PRESENTACIÓN DE LA SANTISIMA VIRGEN - SEDE CLINICA PALERMO. 
Por parte del grupo de Investigación clínica, Para el PRIMER trimestre 2022, se realizó una (1) visita al Instituto Nacional de Cancerología E.S.E. ubicado en Bogotá (Modalidad presencial).
2. Inconvenientes presentados.  Se tuvo prioridad con las visitas aceptadas BP´x.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en Enero no se realizó este tipo de visitas en modalidad virtual y en el mes de febrero no fue posible por la pérdida de información que sufrió el GIC a causa de la contingencia ya conocida.
3. Acciones de Mejora si aplican. Se dará prioridad a estos seguimientos en los siguientes periodos.
Por parte del grupo de Investigación clínica Dada la urgencia de realizar nuevamente visitas presenciales de seguimiento de certificación en BPC y desarrollo de estudios clínicos,  se continuan realizando las visitas de acuerdo a la programación y/o a la calificación de riesgos obtenida por IVC-SOA, de acuerdo con la meta anual de visitas establecida.</v>
      </c>
      <c r="P202" s="56" t="str">
        <f>+VLOOKUP($D202,'[1]Análisis Medicamentos'!$A$7:$BD$38,P$11,0)</f>
        <v>1. Resultados Alcanzados a la fecha.  Se realizaron trece (13) visitas de seguimiento de las BP´x y visitas de verificación de Radiofármacos, a los establecimientos: CLÍNICA SANTA MARIA S.A.S., BIO-ENGPHARMA S.A.S., ONCOMEDICA S.A., GAMANUCLEAR, FUNDACION CARDIOVASCULAR DE COLOMBIA, INSTITUTO NEUROLOGICO DE COLOMBIA (CRYOGAS MEDELLIN), DELIVERY TECHNOLOGIES S.A.S., CEDIMED SAS, DEPHARCOL SAS - DESARROLLOS PHARMACEUTICOS DE COLOMBIA S.A.S. - (ANTES UNION TEMPORAL DOSIS UNITARIAS DE COLOMBIA COODEMCUN), LABORATORIOS EL MANA, BIO-ENGPHARMA S.A.S., INSUASTY ONCOLOGIA E INVESTIGACIÓN S.A.S., NUTRA &amp; FOODS y LABORATORIOS LEON S.A. – EN REORGANIZACIÓN
Por parte del grupo de Investigación clínica, Para el segundo trimestre 2022, se realizó una (1) visita al Instituto Nacional de Cancerología E.S.E. ubicado en Bogotá (Modalidad presencial) 
2. Inconvenientes presentados: Se tuvo prioridad con las visitas aceptadas BP´x. Debido a que no hubo contrato de ticketes y no fue informado de forma oportuna a la Coordinación, se tuvó muchos inconvenientes con las visitas nacionales e internacionales, las cuales debieron de ser reprogramadas o en su defecto realizar visitas de seguimientos.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en Enero no se realizó este tipo de visitas en modalidad virtual y en el mes de febrero no fue posible por la pérdida de información que sufrió el GIC a causa de la contingencia ya conocida.
3. Acciones de Mejora si aplican. Se dará prioridad a estos seguimientos en los siguientes periodos.
Para el caso de Investigación clinica, Dada la urgencia de realizar nuevamente visitas presenciales de seguimiento de certificación en BPC y desarrollo de estudios clínicos, se continúan realizando las visitas de acuerdo a la programación y/o a la calificación de riesgos obtenida por IVC-SOA, de acuerdo con la meta anual de visitas establecida.</v>
      </c>
      <c r="Q202" s="56" t="str">
        <f>+VLOOKUP($D202,'[1]Análisis Medicamentos'!$A$7:$BD$38,Q$11,0)</f>
        <v>1. Resultados Alcanzados a la fecha: Durante el tercer trimestre se realizaron 11 visitas entre los grupos de auditorías (10) y el de Investigación clínica (1) descritos de la siguiente forma:
Se realizaron diez (10) visitas de seguimiento de las BP´x y visitas de verificación de Radiofármacos, a los establecimientos: GAMANUCLEAR LTDA., HOSPITAL UNIVERSITARIO DEL VALLE “EVARISTO GARCIA” E.S.E., FABISALUD IPS SAS., ONCOLOGOS ASOCIADOS DE IMBANACO, CLINICA COLSANITAS S.A.- REINA SOFIA, HOSPITAL UNIVERSITARIO CLINICA SAN RAFAEL, CLINICA LOS NOGALES S.A.S., CLINICA MARLY S.A., ARBOFARMA S.A.S. y AIR LIQUIDE COLOMBIA S.A.S.
Para el TERCER trimestre de 2022, el Grupo de Investigación Clínica realizó una (1) visitade seguimiento a Simedics IPS S.A.S. ubicado en Bogotá (Modalidad presencial). ALCANZANDO ASÍ UN CUMPLIMIENTO DEL 8% DE LA META ESTABLECIDA.
2. Inconvenientes presentados.  Se tuvo prioridad con las visitas aceptadas BP´x. Debido a que  hubo cambios con el contrato para el proveedor de transporte terrestre en algunas semanas no se tuvo transporte para la ciudad de Bogotá y sus alrededores, lo cual generó que los profesionales se desplazaran por su cuenta a las visitas.
Por parte del grupo de Investigación clínica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cual se realizó solo una visita, adicional el GIC ha tenido disminución de profesionales  ( Químicos Farmacéuticos) por renuncias y cambio de grupo y cesión de contrato respectivamente,  lo cual ha obstaculizado la programación de mayor número de visitas conforme a la meta establecida inicialmente.
3. Acciones de Mejora si aplican. Se dará prioridad a estos seguimientos en los siguientes periodos.
Por parte del grupo de Investigación clínica Dada la urgencia de realizar nuevamente visitas presenciales de seguimiento de certificación en BPC y desarrollo de estudios clínicos,  se continuan realizando las visitas de acuerdo a la programación y/o a la calificación de riesgos obtenida por IVC-SOA, de acuerdo con la meta anual de visitas establecida.</v>
      </c>
      <c r="R202" s="56" t="str">
        <f>+VLOOKUP($D202,'[1]Análisis Medicamentos'!$A$7:$BD$38,R$11,0)</f>
        <v>1. Resultados Alcanzados a la fecha.  Se realizaron seis (6) visitas de seguimiento de las BP´x y visitas de verificación de Radiofármacos, a los establecimientos: PRONUCLEAR S.A.S., HERMANAS HOSPITALARIAS DEL SAGRADO CORAZÓN DE JESÚS – CLINICA LA INMACULADA, HOSPITAL UNIVERSITARIO NACIONAL  DE COLOMBIA- UNIVERSIDAD NACIONAL, INSTITUTO DE DIAGNOSTICO MEDICO IDIME S.A.  OCCIDENTE, NUMIXX S.A.S. y HOSPITAL UNIVERSITARIO SAN IGNACIO. 
2. Inconvenientes presentados.  Se tuvo prioridad con las visitas aceptadas BP´x. Así mismo, se tomaron algunas acciones para enfrentar el primer y este trimestre el segundo  ataque cibernético del cual fue víctima el Instituto, tales como darle prioridad a las visitas de ampliación y certificación de BPx antes que las renovaciones. Para éste trimestre, se debió de compartir el transporte terrestre (Bogotà y alrededores), lo cual generó que los profesionales se desplazaran por su cuenta a las visitas.
3. Acciones de Mejora si aplican. Se dará prioridad a estos seguimientos en los siguientes periodos. Para éstes trimestre se evidencia que para el 25% del cumplimiento de visitas se emite el concepto de "Cumple Condiciones", a lo cual para el año 2023 se ajustará el número de seguimientos.</v>
      </c>
    </row>
    <row r="203" spans="1:18" s="57" customFormat="1" ht="23.25" customHeight="1" x14ac:dyDescent="0.2">
      <c r="A203" s="47" t="str">
        <f>+VLOOKUP($D203,'[1]Dir. Medicamentos'!$A$6:$BC$38,A$11,0)</f>
        <v>DM07</v>
      </c>
      <c r="B203" s="48" t="str">
        <f t="shared" si="4"/>
        <v>1</v>
      </c>
      <c r="C203" s="48" t="str">
        <f t="shared" si="5"/>
        <v>1</v>
      </c>
      <c r="D203" s="60" t="s">
        <v>218</v>
      </c>
      <c r="E203" s="50" t="str">
        <f>+VLOOKUP($D203,'[1]POA-2022'!$B$9:$E$247,2,0)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3" s="49" t="str">
        <f>+VLOOKUP($D203,'[1]POA-2022'!$B$9:$E$247,3,0)</f>
        <v>Estatus Sanitario</v>
      </c>
      <c r="G203" s="50" t="str">
        <f>+VLOOKUP($D203,'[1]POA-2022'!$B$9:$E$247,4,0)</f>
        <v>4 Mejorar  el desarrollo y mantenimiento de la seguridad sanitaria del país</v>
      </c>
      <c r="H203" s="69" t="str">
        <f>+VLOOKUP($D203,'[1]Dir. Medicamentos'!$A$7:$BD$38,H$11,0)</f>
        <v>1. Fortalecimiento de IVC de los Productos Competencia del Invima</v>
      </c>
      <c r="I203" s="66" t="str">
        <f>+VLOOKUP($D203,'[1]Dir. Medicamentos'!$A$7:$BD$38,I$11,0)</f>
        <v>Dirección de Medicamentos y Productos Biológicos</v>
      </c>
      <c r="J203" s="66" t="str">
        <f>+VLOOKUP($D203,'[1]Dir. Medicamentos'!$A$7:$BD$38,J$11,0)</f>
        <v>Realizar tramites de registro sanitario-NS-NSO- nuevos, reconocimientos y renovaciones</v>
      </c>
      <c r="K203" s="66" t="str">
        <f>+VLOOKUP($D203,'[1]Dir. Medicamentos'!$A$7:$BD$38,K$11,0)</f>
        <v xml:space="preserve">Verificar el cumplimiento de los requisitos establecidos en la normatividad sanitaria vigente, con el fin de otorgar o expedidos nuevos -reconocimientos a los establecimientos  nacionales </v>
      </c>
      <c r="L203" s="67">
        <f>+VLOOKUP($D203,'[1]Dir. Medicamentos'!$A$7:$BD$38,L$11,0)</f>
        <v>2000</v>
      </c>
      <c r="M203" s="67">
        <f>+VLOOKUP($D203,'[1]Dir. Medicamentos'!$A$7:$BD$38,M$11,0)</f>
        <v>579</v>
      </c>
      <c r="N203" s="58">
        <f>+VLOOKUP($D203,'[1]Dir. Medicamentos'!$A$7:$BD$38,N$11,0)</f>
        <v>0.28949999999999998</v>
      </c>
      <c r="O203" s="56" t="str">
        <f>+VLOOKUP($D203,'[1]Análisis Medicamentos'!$A$7:$BD$38,O$11,0)</f>
        <v>1. Resultados Alcanzados a la fecha: En el primer trimestre, los resultados obtenidos por estudio de trámites de registros sanitarios nuevos, se evidencia expedición de 34 resoluciones de las 2000 programadas, con respecto a la meta propuesta para el año 2022, con un avance del 2%, en los grupos de Registros sanitarios de medicamentos de Síntesis Química y Condición especial de Riesgo, Biológicos,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3" s="56" t="str">
        <f>+VLOOKUP($D203,'[1]Análisis Medicamentos'!$A$7:$BD$38,P$11,0)</f>
        <v xml:space="preserve">1. Resultados Alcanzados a la fecha: En el segundo trimestre, los resultados obtenidos por estudio de trámites de registros sanitarios nuevos, se evidencia expedición de 236 resoluciones de las 2000 programadas, con respecto a la meta propuesta para el año 2022, con un avance del 12%, en los grupos de Registros sanitarios de medicamentos de Síntesis Química y Condición especial de Riesgo, Biológicos, Homeopáticos, Suplementos Dietarios, y Fitoterapéuticos.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al14%.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capacitaciones, y otras actividades administrativas. Se realiza solicitud a la oficina de planeación, para el ajuste de la meta, de acuerdo con el tiempo en el cual no se dispuso de los recursos tecnologicos y de información. </v>
      </c>
      <c r="Q203" s="56" t="str">
        <f>+VLOOKUP($D203,'[1]Análisis Medicamentos'!$A$7:$BD$38,Q$11,0)</f>
        <v xml:space="preserve">1. Resultados Alcanzados a la fecha: En el tercer trimestre, los resultados obtenidos por estudio de trámites de registros sanitarios nuevos, se evidencia expedición de 217 resoluciones de las 2000 programadas, con respecto a la meta propuesta para el año 2022, con un avance del 11%, en los grupos de Registros sanitarios de medicamentos de Síntesis Química y Condición especial de Riesgo, Biológicos, Homeopáticos, Suplementos Dietarios, y Fitoterapéuticos.
2. Inconvenientes presentados: En el tercer trimestre, persisten algunas dificultades para el estudio de trámites, debido al ataque cibernético de los sistemas de información por la falta de disponibilidad de los documentos radicados por los usuarios, generando demoras en los tiempos de estudio. Debido a la entrada en vigencia del Decreto 334 de 2022, se incluyo en los planes de trabajo la redacción de guias y procedimientos para su implementación. Se continua con la necesidad de personal tanto de planta como de prestación de servicios retirado, que no ha sido remplazado (7 profesionales). De acuerdo con la meta propuesta, para este trimestre se debería llevar el cumplimiento de la meta del 75%, y se dio cumplimiento al 24%.
3. Acciones de Mejora: Se necesita por parte de las dependencias involucradas, solución al acceso pronto y seguro de la información radicada por los usuarios para el estudio de trámites. Se requiere articulación en los planes de trabajo de los grupos involucrados en el estudio de registros sanitarios nuevos con el fin de obtener resultados eficientes en la medición del indicador. Se realiza solicitud a la oficina de planeación, para el ajuste de la meta, de acuerdo con el tiempo en el cual no se dispuso de los recursos tecnologicos y de información. </v>
      </c>
      <c r="R203" s="56" t="str">
        <f>+VLOOKUP($D203,'[1]Análisis Medicamentos'!$A$7:$BD$38,R$11,0)</f>
        <v>1. Resultados Alcanzados a la fecha: En el cuarto trimestre, los resultados obtenidos por estudio de trámites de registros sanitarios nuevos, se evidencia expedición de 92 resoluciones de las 2000 programadas, con respecto a la meta propuesta para el año 2022, con un avance del 5%,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29%.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
    </row>
    <row r="204" spans="1:18" s="57" customFormat="1" ht="23.25" customHeight="1" x14ac:dyDescent="0.2">
      <c r="A204" s="47" t="str">
        <f>+VLOOKUP($D204,'[1]Dir. Medicamentos'!$A$6:$BC$38,A$11,0)</f>
        <v>DM08</v>
      </c>
      <c r="B204" s="48" t="str">
        <f t="shared" si="4"/>
        <v>1</v>
      </c>
      <c r="C204" s="48" t="str">
        <f t="shared" si="5"/>
        <v>1</v>
      </c>
      <c r="D204" s="60" t="s">
        <v>219</v>
      </c>
      <c r="E204" s="50" t="str">
        <f>+VLOOKUP($D204,'[1]POA-2022'!$B$9:$E$247,2,0)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4" s="49" t="str">
        <f>+VLOOKUP($D204,'[1]POA-2022'!$B$9:$E$247,3,0)</f>
        <v>Estatus Sanitario</v>
      </c>
      <c r="G204" s="50" t="str">
        <f>+VLOOKUP($D204,'[1]POA-2022'!$B$9:$E$247,4,0)</f>
        <v>4 Mejorar  el desarrollo y mantenimiento de la seguridad sanitaria del país</v>
      </c>
      <c r="H204" s="69" t="str">
        <f>+VLOOKUP($D204,'[1]Dir. Medicamentos'!$A$7:$BD$38,H$11,0)</f>
        <v>1. Fortalecimiento de IVC de los Productos Competencia del Invima</v>
      </c>
      <c r="I204" s="66" t="str">
        <f>+VLOOKUP($D204,'[1]Dir. Medicamentos'!$A$7:$BD$38,I$11,0)</f>
        <v>Dirección de Medicamentos y Productos Biológicos</v>
      </c>
      <c r="J204" s="66" t="str">
        <f>+VLOOKUP($D204,'[1]Dir. Medicamentos'!$A$7:$BD$38,J$11,0)</f>
        <v>Realizar tramites de registro sanitario-NS-NSO- nuevos, reconocimientos y renovaciones</v>
      </c>
      <c r="K204" s="66" t="str">
        <f>+VLOOKUP($D204,'[1]Dir. Medicamentos'!$A$7:$BD$38,K$11,0)</f>
        <v xml:space="preserve">Verificar el cumplimiento de los requisitos establecidos en la normatividad sanitaria vigente, con el fin de otorgar o expedidos nuevos -reconocimientos a los establecimientos  nacionales </v>
      </c>
      <c r="L204" s="67">
        <f>+VLOOKUP($D204,'[1]Dir. Medicamentos'!$A$7:$BD$38,L$11,0)</f>
        <v>107</v>
      </c>
      <c r="M204" s="67">
        <f>+VLOOKUP($D204,'[1]Dir. Medicamentos'!$A$7:$BD$38,M$11,0)</f>
        <v>22</v>
      </c>
      <c r="N204" s="58">
        <f>+VLOOKUP($D204,'[1]Dir. Medicamentos'!$A$7:$BD$38,N$11,0)</f>
        <v>0.20560747663551401</v>
      </c>
      <c r="O204" s="56" t="str">
        <f>+VLOOKUP($D204,'[1]Análisis Medicamentos'!$A$7:$BD$38,O$11,0)</f>
        <v>1. Resultados Alcanzados a la fecha: En el primer trimestre, no se generaron resultados por el estudio de trámites de renovaciones de registros sanitarios en desconcentración (Cali), con respecto a la meta propuesta para el año 2022, con un avance del 0%, en el grupo de Registros sanitarios de medicamentos con Condición especial de Riesgo.
2. Inconvenientes presentados: En el mes de enero, se realiza la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4" s="56" t="str">
        <f>+VLOOKUP($D204,'[1]Análisis Medicamentos'!$A$7:$BD$38,P$11,0)</f>
        <v>1. Resultados Alcanzados a la fecha: En el segundo trimestre, se realizo el estudio de 6 trámites de renovaciones de registros sanitarios en desconcentración (Cali), con respecto a la meta propuesta para el año 2022, con un avance del 6%, en el grupo de Registros sanitarios de medicamentos con Condición especial de Riesgo.
2. Inconvenientes presentados: En el segundo trimestre, se continua con dificultades debido al ataque cibernético para el acceso a los sistemas de información desde GTT, lo que conllevo a la reorganización de los planes de trabajo en el servidor encargado de desconcentración (Cali). De acuerdo con la meta propuesta, para este trimestre se debería llevar el cumplimiento de la meta del 50%, y se dio cumplimiento al 6%.
3. Acciones de Mejora: Se alterno trabajo de estudio de trámites con información disponible y actividades administrativas del grupo de Registros sanitarios de medicamentos con Condición especial de Riesgo. Se realiza solicitud a la oficina de planeación, para el ajuste de la meta, de acuerdo con el tiempo en el cual no se dispuso de los recursos tecnologicos y de información. Adicionalmente durante este periodo se han presentando inconvenientes con el servicio electrico en el GTT de Cali, lo que ha afectado la correcta conexion a los aplicativos de registros.</v>
      </c>
      <c r="Q204" s="56" t="str">
        <f>+VLOOKUP($D204,'[1]Análisis Medicamentos'!$A$7:$BD$38,Q$11,0)</f>
        <v>1. Resultados Alcanzados a la fecha: En el tercer trimestre, se realizo el estudio de 16 trámites de renovaciones de registros sanitarios en desconcentración (Cali), con respecto a la meta propuesta para el año 2022, con un avance del 15%, en el grupo de Registros sanitarios de medicamentos con Condición especial de Riesgo.
2. Inconvenientes presentados: Con la creación de la oficia virtual, ya no se radican y se  recibe trámités en fisico en la oficina de Cali.
3. Acciones de Mejora: Este indicador debe ser eliminado en razón a que los trámites de desconcentración (radicacion en Cali) dejaron de existir con la creación de la oficia virrtual, ya no se radican y se  recibe trámités en fisico en la oficina de Cali. La nueva coordinación dió aviso al grupo adminsitrativo de la razón de ser del incumplimiento de este indicador y por lo cual debe ser eliminado. La persona contratada fue delegada y entrenada para apoyar en la conseción de otros indicadores del grupo, especificamente trámites de control posterior (DM12) y visitas internacionales virtuales (DM18) dado el dominio del idioma inglés.</v>
      </c>
      <c r="R204" s="56" t="str">
        <f>+VLOOKUP($D204,'[1]Análisis Medicamentos'!$A$7:$BD$38,R$11,0)</f>
        <v xml:space="preserve">1. Resultados Alcanzados a la fecha: En el cuarto trimestre, no se realizó estudio de ningún trámite de renovación de registros sanitarios en desconcentración (Cali), por lo tanto, el avance fue de 0% y con respecto a la meta global propuesta para el año 2022, la ejecución total fue del 21%, en el grupo de registros sanitarios de medicamentos de síntesis química importados.
2. Inconvenientes presentados: Este indicador se creó para medir las solicitudes de medicamentos radicadas y estudiadas desde la oficina del GTT de Cali; sin embargo, con la creación de la oficia virtual, ya no se radican ni se  reciben trámités en fisico en la oficina de Cali. 
3. Acciones de Mejora: El grupo de registros sanitarios de medicamentos de síntesis química importados el 24 de octubre de 2022 solicitó control de cambios para la eliminación de este indicador en razón a que los trámites de desconcentración (radicacion en Cali) dejaron de existir con la creación de la oficia virtual, ya no se radican ni se reciben trámités en fisico en la oficina de Cali. </v>
      </c>
    </row>
    <row r="205" spans="1:18" s="57" customFormat="1" ht="23.25" customHeight="1" x14ac:dyDescent="0.2">
      <c r="A205" s="47" t="str">
        <f>+VLOOKUP($D205,'[1]Dir. Medicamentos'!$A$6:$BC$38,A$11,0)</f>
        <v>DM09</v>
      </c>
      <c r="B205" s="48" t="str">
        <f t="shared" si="4"/>
        <v>1</v>
      </c>
      <c r="C205" s="48" t="str">
        <f t="shared" si="5"/>
        <v>1</v>
      </c>
      <c r="D205" s="60" t="s">
        <v>220</v>
      </c>
      <c r="E205" s="50" t="str">
        <f>+VLOOKUP($D205,'[1]POA-2022'!$B$9:$E$247,2,0)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5" s="49" t="str">
        <f>+VLOOKUP($D205,'[1]POA-2022'!$B$9:$E$247,3,0)</f>
        <v>Estatus Sanitario</v>
      </c>
      <c r="G205" s="50" t="str">
        <f>+VLOOKUP($D205,'[1]POA-2022'!$B$9:$E$247,4,0)</f>
        <v>4 Mejorar  el desarrollo y mantenimiento de la seguridad sanitaria del país</v>
      </c>
      <c r="H205" s="69" t="str">
        <f>+VLOOKUP($D205,'[1]Dir. Medicamentos'!$A$7:$BD$38,H$11,0)</f>
        <v>1. Fortalecimiento de IVC de los Productos Competencia del Invima</v>
      </c>
      <c r="I205" s="66" t="str">
        <f>+VLOOKUP($D205,'[1]Dir. Medicamentos'!$A$7:$BD$38,I$11,0)</f>
        <v>Dirección de Medicamentos y Productos Biológicos</v>
      </c>
      <c r="J205" s="66" t="str">
        <f>+VLOOKUP($D205,'[1]Dir. Medicamentos'!$A$7:$BD$38,J$11,0)</f>
        <v>Realizar tramites de registro sanitario-NS-NSO- nuevos, reconocimientos y renovaciones</v>
      </c>
      <c r="K205" s="66" t="str">
        <f>+VLOOKUP($D205,'[1]Dir. Medicamentos'!$A$7:$BD$38,K$11,0)</f>
        <v xml:space="preserve">Verificar el cumplimiento de los requisitos establecidos en la normatividad sanitaria vigente, con el fin de otorgar o expedidos nuevos -reconocimientos a los establecimientos  nacionales </v>
      </c>
      <c r="L205" s="67">
        <f>+VLOOKUP($D205,'[1]Dir. Medicamentos'!$A$7:$BD$38,L$11,0)</f>
        <v>2125</v>
      </c>
      <c r="M205" s="67">
        <f>+VLOOKUP($D205,'[1]Dir. Medicamentos'!$A$7:$BD$38,M$11,0)</f>
        <v>1054</v>
      </c>
      <c r="N205" s="58">
        <f>+VLOOKUP($D205,'[1]Dir. Medicamentos'!$A$7:$BD$38,N$11,0)</f>
        <v>0.496</v>
      </c>
      <c r="O205" s="56" t="str">
        <f>+VLOOKUP($D205,'[1]Análisis Medicamentos'!$A$7:$BD$38,O$11,0)</f>
        <v>1. Resultados Alcanzados a la fecha: En el primer trimestre, los resultados obtenidos por estudio de trámites de renovaciones tradicionales y automáticas de registros sanitarios, se evidencia expedición de 94 resoluciones de las 2125 programadas, con respecto a la meta propuesta para el año 2022, con un avance del 4%, en los grupos de Registros sanitarios de medicamentos de Síntesis Química y Condición especial de Riesgo, Biológicos,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los resultados registrados corresponden al personal de planta.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5" s="56" t="str">
        <f>+VLOOKUP($D205,'[1]Análisis Medicamentos'!$A$7:$BD$38,P$11,0)</f>
        <v xml:space="preserve">1. Resultados Alcanzados a la fecha: En el segundo trimestre, los resultados obtenidos por estudio de trámites de renovaciones tradicionales y automáticas de registros sanitarios, se evidencia expedición de 460 resoluciones de las 2125 programadas, con respecto a la meta propuesta para el año 2022, con un avance del 22%, en los grupos de Registros sanitarios de medicamentos de Síntesis Química y Condición especial de Riesgo, Biológicos, Homeopáticos, Suplementos Dietarios, y Fitoterapéuticos.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26%.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e implementación de nueva normatividad: Decreto 334 de 2022, generando la guía para la renovación automática de todas las renovaciones, con entrada en vigencia a partir de junio. Se realiza solicitud a la oficina de planeación, para el ajuste de la meta, de acuerdo con el tiempo en el cual no se dispuso de los recursos tecnologicos y de información. </v>
      </c>
      <c r="Q205" s="56" t="str">
        <f>+VLOOKUP($D205,'[1]Análisis Medicamentos'!$A$7:$BD$38,Q$11,0)</f>
        <v xml:space="preserve">1. Resultados Alcanzados a la fecha: En el tercer trimestre, los resultados obtenidos por estudio de trámites de renovaciones tradicionales y automáticas de registros sanitarios, se evidencia expedición de 327 resoluciones de las 2125 programadas, con respecto a la meta propuesta para el año 2022, con un avance del 15%, en los grupos de Registros sanitarios de medicamentos de Síntesis Química y Condición especial de Riesgo, Biológicos, Homeopáticos, Suplementos Dietarios, y Fitoterapéuticos.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Debido a la entrada en vigencia del Decreto 334 de 2022, se incluyo en los planes de trabajo la redacción de guías para su implementación. Se continua con la necesidad de personal tanto de planta como de prestación de servicios retirado, que no ha sido remplazado (7 profesionales). De acuerdo con la meta propuesta, para este trimestre se debería llevar el cumplimiento de la meta del 75%, y se dio cumplimiento al 41%.
3. Acciones de Mejora: Se necesita por parte de las dependencias invocradas, solución al acceso pronto y seguro de la información radicada por los usuarios para el estudio de trámites. Se requiere articulación en los planes de trabajo de los grupos involucrados en el estudio de registros sanitarios nuevos con el fin de obtener resultados eficientes en la medición del indicador. Se realiza solicitud a la oficina de planeación, para el ajuste de la meta, de acuerdo con el tiempo en el cual no se dispuso de los recursos tecnologicos y de información.  </v>
      </c>
      <c r="R205" s="56" t="str">
        <f>+VLOOKUP($D205,'[1]Análisis Medicamentos'!$A$7:$BD$38,R$11,0)</f>
        <v>1. Resultados Alcanzados a la fecha: En el cuarto trimestre, los resultados obtenidos por estudio de trámites de renovaciones tradicionales y automáticas de registros sanitarios, se evidencia expedición de 173 resoluciones de las 2125 programadas, con respecto a la meta propuesta para el año 2022, con un avance del 8%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50%.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
    </row>
    <row r="206" spans="1:18" s="57" customFormat="1" ht="23.25" customHeight="1" x14ac:dyDescent="0.2">
      <c r="A206" s="47" t="str">
        <f>+VLOOKUP($D206,'[1]Dir. Medicamentos'!$A$6:$BC$38,A$11,0)</f>
        <v>DM10</v>
      </c>
      <c r="B206" s="48" t="str">
        <f t="shared" si="4"/>
        <v>1</v>
      </c>
      <c r="C206" s="48" t="str">
        <f t="shared" si="5"/>
        <v>1</v>
      </c>
      <c r="D206" s="60" t="s">
        <v>221</v>
      </c>
      <c r="E206" s="50" t="str">
        <f>+VLOOKUP($D206,'[1]POA-2022'!$B$9:$E$247,2,0)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6" s="49" t="str">
        <f>+VLOOKUP($D206,'[1]POA-2022'!$B$9:$E$247,3,0)</f>
        <v>Estatus Sanitario</v>
      </c>
      <c r="G206" s="50" t="str">
        <f>+VLOOKUP($D206,'[1]POA-2022'!$B$9:$E$247,4,0)</f>
        <v>4 Mejorar  el desarrollo y mantenimiento de la seguridad sanitaria del país</v>
      </c>
      <c r="H206" s="69" t="str">
        <f>+VLOOKUP($D206,'[1]Dir. Medicamentos'!$A$7:$BD$38,H$11,0)</f>
        <v>1. Fortalecimiento de IVC de los Productos Competencia del Invima</v>
      </c>
      <c r="I206" s="66" t="str">
        <f>+VLOOKUP($D206,'[1]Dir. Medicamentos'!$A$7:$BD$38,I$11,0)</f>
        <v>Dirección de Medicamentos y Productos Biológicos</v>
      </c>
      <c r="J206" s="66" t="str">
        <f>+VLOOKUP($D206,'[1]Dir. Medicamentos'!$A$7:$BD$38,J$11,0)</f>
        <v>Realizar tramites asociados a registro sanitario-NS-NSO-(Modificaciones, cambios, certificaciones RS y autorizaciones)</v>
      </c>
      <c r="K206" s="66" t="str">
        <f>+VLOOKUP($D206,'[1]Dir. Medicamentos'!$A$7:$BD$38,K$11,0)</f>
        <v xml:space="preserve">Ajustar a las directrices sanitarias vigentes los productos para consumo y/o uso humano competencia de este Instituto, que no se ajustan al cumplimiento de las normas sanitarias nacionales e internacionales, salvaguardando así la Salud Pública.
</v>
      </c>
      <c r="L206" s="67">
        <f>+VLOOKUP($D206,'[1]Dir. Medicamentos'!$A$7:$BD$38,L$11,0)</f>
        <v>9653</v>
      </c>
      <c r="M206" s="67">
        <f>+VLOOKUP($D206,'[1]Dir. Medicamentos'!$A$7:$BD$38,M$11,0)</f>
        <v>6067</v>
      </c>
      <c r="N206" s="58">
        <f>+VLOOKUP($D206,'[1]Dir. Medicamentos'!$A$7:$BD$38,N$11,0)</f>
        <v>0.62850927172899618</v>
      </c>
      <c r="O206" s="56" t="str">
        <f>+VLOOKUP($D206,'[1]Análisis Medicamentos'!$A$7:$BD$38,O$11,0)</f>
        <v>1. Resultados Alcanzados a la fecha: En el primer trimestre, los resultados obtenidos por estudio de trámites asociados a registros sanitarios, se evidencia expedición de 552 resoluciones, autos, certificaciones y oficios de las 9653 programadas, con respecto a la meta propuesta para el año 2022, con un avance del 6%, en los grupos de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(91); Cancelaciones (3); Certificaciones con y sin Registros sanitarios (145); Modificaciones tradicionales, automaticas técnicas y legales (271); Revisión de oficio (37). VoBo Exclusión de IVA (5).
2. Inconvenientes presentados: En el mes de enero,la vinculación del personal de prestación de servicios se realizó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con resultado bajo para la meta. 
3. Acciones de Mejora: Gradualmente se dio apertura a la radicación manual (sin sistema), en los cuales se generaron 5 resoluciones ASUE, 1 certificación y 1 oficio.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6" s="56" t="str">
        <f>+VLOOKUP($D206,'[1]Análisis Medicamentos'!$A$7:$BD$38,P$11,0)</f>
        <v xml:space="preserve">1. Resultados Alcanzados a la fecha: En el segundo trimestre, los resultados obtenidos por estudio de trámites asociados a registros sanitarios, se evidencia expedición de 1537 resoluciones, autos, certificaciones y oficios de las 9653 programadas, con respecto a la meta propuesta para el año 2022, con un avance del 16%, en los grupos de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(184); ASUE (2); Cancelaciones (50); Certificaciones con y sin Registros sanitarios (245); Modificaciones tradicionales, automaticas técnicas y legales (1017); Revisión de oficio (8). VoBo Exclusión de IVA (31).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22%.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e implementación de nueva normatividad (Decreto 334 de 2022). Se realiza solicitud a la oficina de planeación, para el ajuste de la meta, de acuerdo con el tiempo en el cual no se dispuso de los recursos tecnológicos y de información. </v>
      </c>
      <c r="Q206" s="56" t="str">
        <f>+VLOOKUP($D206,'[1]Análisis Medicamentos'!$A$7:$BD$38,Q$11,0)</f>
        <v xml:space="preserve">1. Resultados Alcanzados a la fecha: En el tercer trimestre, los resultados obtenidos por estudio de trámites asociados a registros sanitarios, se evidencia expedición de 2823 resoluciones, autos, certificaciones y oficios de las 9653 programadas, con respecto a la meta propuesta para el año 2022, con un avance del 29%, en los grupos de Registros sanitarios de medicamentos de Síntesis Química y Condición especial de Riesgo, Biológicos, Homeopáticos, Suplementos Dietarios, y Fitoterapéuticos. 
2. Inconvenientes presentados: En el tercer trimestre, debido a la suspensión de la emergencia sanitaria, se aumento la radicación de trámites asociados a los registros sanitarios. De acuerdo con la meta propuesta, para este trimestre se debería llevar el cumplimiento de la meta del 75%, y se dio cumplimiento al 51%.
3. Acciones de Mejora: Se ajustan los planes de trabajo para la evacuación de estos trámites, aumentando en un 40% la evacuación de estos tipos de trámites. Sin embargo, se realiza solicitud a la oficina de planeación, para el ajuste de la meta, de acuerdo con el tiempo en el cual no se dispuso de los recursos tecnológicos y de información. </v>
      </c>
      <c r="R206" s="56" t="str">
        <f>+VLOOKUP($D206,'[1]Análisis Medicamentos'!$A$7:$BD$38,R$11,0)</f>
        <v>1. Resultados Alcanzados a la fecha: En el cuarto trimestre, los resultados obtenidos por estudio de trámites asociados a registros sanitarios, se evidencia expedición de 1155 resoluciones, autos, certificaciones y oficios de las 9653 programadas, con respecto a la meta propuesta para el año 2022, con un avance del 12%, en los grupos de Registros sanitarios de medicamentos de Síntesis Química y Condición especial de Riesgo,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 la meta del 100%, y se dio cumplimiento al 63%.
3. Acciones de Mejora: Gradualmente se reanudó el estudio de trámites en la medida en que se fueron restableciendo los sistemas afectados y se tuvo acceso a la información, avanzando en planes de trabajo articulado para el estudio técnico - legal. Se realizó una contingencia para evaluar los Certificados de venta libre (CVL), en la cual se generaron inicialmente certificaciones de forma manual mientras se restablecía el funcionamiento del aplicativo de registros sanitarios.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
    </row>
    <row r="207" spans="1:18" s="57" customFormat="1" ht="23.25" customHeight="1" x14ac:dyDescent="0.2">
      <c r="A207" s="47" t="str">
        <f>+VLOOKUP($D207,'[1]Dir. Medicamentos'!$A$6:$BC$38,A$11,0)</f>
        <v>DM11</v>
      </c>
      <c r="B207" s="48" t="str">
        <f t="shared" si="4"/>
        <v>1</v>
      </c>
      <c r="C207" s="48" t="str">
        <f t="shared" si="5"/>
        <v>1</v>
      </c>
      <c r="D207" s="60" t="s">
        <v>222</v>
      </c>
      <c r="E207" s="50" t="str">
        <f>+VLOOKUP($D207,'[1]POA-2022'!$B$9:$E$247,2,0)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7" s="49" t="str">
        <f>+VLOOKUP($D207,'[1]POA-2022'!$B$9:$E$247,3,0)</f>
        <v>Estatus Sanitario</v>
      </c>
      <c r="G207" s="50" t="str">
        <f>+VLOOKUP($D207,'[1]POA-2022'!$B$9:$E$247,4,0)</f>
        <v>4 Mejorar  el desarrollo y mantenimiento de la seguridad sanitaria del país</v>
      </c>
      <c r="H207" s="69" t="str">
        <f>+VLOOKUP($D207,'[1]Dir. Medicamentos'!$A$7:$BD$38,H$11,0)</f>
        <v>1. Fortalecimiento de IVC de los Productos Competencia del Invima</v>
      </c>
      <c r="I207" s="66" t="str">
        <f>+VLOOKUP($D207,'[1]Dir. Medicamentos'!$A$7:$BD$38,I$11,0)</f>
        <v>Dirección de Medicamentos y Productos Biológicos</v>
      </c>
      <c r="J207" s="66" t="str">
        <f>+VLOOKUP($D207,'[1]Dir. Medicamentos'!$A$7:$BD$38,J$11,0)</f>
        <v>Realizar tramites asociados a registro sanitario-NS-NSO-(Modificaciones, cambios, certificaciones RS y autorizaciones)</v>
      </c>
      <c r="K207" s="66" t="str">
        <f>+VLOOKUP($D207,'[1]Dir. Medicamentos'!$A$7:$BD$38,K$11,0)</f>
        <v xml:space="preserve">Ajustar a las directrices sanitarias vigentes los productos para consumo y/o uso humano competencia de este Instituto, que no se ajustan al cumplimiento de las normas sanitarias nacionales e internacionales, salvaguardando así la Salud Pública.
</v>
      </c>
      <c r="L207" s="67">
        <f>+VLOOKUP($D207,'[1]Dir. Medicamentos'!$A$7:$BD$38,L$11,0)</f>
        <v>152</v>
      </c>
      <c r="M207" s="67">
        <f>+VLOOKUP($D207,'[1]Dir. Medicamentos'!$A$7:$BD$38,M$11,0)</f>
        <v>1</v>
      </c>
      <c r="N207" s="58">
        <f>+VLOOKUP($D207,'[1]Dir. Medicamentos'!$A$7:$BD$38,N$11,0)</f>
        <v>6.5789473684210523E-3</v>
      </c>
      <c r="O207" s="56" t="str">
        <f>+VLOOKUP($D207,'[1]Análisis Medicamentos'!$A$7:$BD$38,O$11,0)</f>
        <v>1. Resultados Alcanzados a la fecha: En el primer trimestre, no se generaron resultados por el estudio de trámites asociados a los registros sanitarios en desconcentración (Cali), con respecto a la meta propuesta para el año 2022, con un avance del 0%, en el grupo de Registros sanitarios de medicamentos con Condición especial de Riesgo.
2. Inconvenientes presentados: En el mes de enero, se realiza la vinculación del personal de prestación de servicios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7" s="56" t="str">
        <f>+VLOOKUP($D207,'[1]Análisis Medicamentos'!$A$7:$BD$38,P$11,0)</f>
        <v>1. Resultados Alcanzados a la fecha: En el segundo trimestre, no se generaron resultados por el estudio de trámites asociados a los registros sanitarios en desconcentración (Cali), con respecto a la meta propuesta para el año 2022, con un avance del 0%, en el grupo de Registros sanitarios de medicamentos con Condición especial de Riesgo.
2. Inconvenientes presentados: En el segundo trimestre, respecto al año anterior, las situaciones que impactan en el cumplimiento de este indicador durante los dos primeros trimestres de 2022 son diferentes; dentro de las causas; se da el ciberataque que impidió la evaluación de tramites durante aproximadamente 3 meses, posteriormente cuando se retomaron las evaluaciones de tramites, se presentó un daño eléctrico en el GTT de Cali que impidió la correcta conexión de la funcionaria.. De acuerdo con la meta propuesta, para este trimestre se debería llevar el cumplimiento de la meta del 50%, y se dio cumplimiento al 0%.
3. Acciones de Mejora: Se alterno trabajo de estudio de trámites con información disponible. Se realiza solicitud a la oficina de planeación, para el ajuste de la meta, de acuerdo con el tiempo en el cual no se dispuso de los recursos tecnologicos y de información. Adicionalmente durante este periodo se han presentando inconvenientes con el servicio electrico en el GTT de Cali, lo que ha afectado la correcta conexion a los aplicativos de registros."                                                                                                     Como plan de acción se ha trabajado en un escritorio virtual a tiempo parcial, actualmente se esta gestionando con la OTI la instalación del escritorio, para permitir la evalaución de los tramites.
Se asignaran los tramites necesarios para cumplir con el objetivo establecido a final de año.</v>
      </c>
      <c r="Q207" s="56" t="str">
        <f>+VLOOKUP($D207,'[1]Análisis Medicamentos'!$A$7:$BD$38,Q$11,0)</f>
        <v>1. Resultados Alcanzados a la fecha: En el tercer trimestre, se realizo el estudio de 1 trámite asociado a registros sanitarios en desconcentración (Cali), con respecto a la meta propuesta para el año 2022, con un avance del 1%, en el grupo de Registros sanitarios de medicamentos con Condición especial de Riesgo.
2. Inconvenientes presentados: Con la creación de la oficia virtual, ya no se radican y se  recibe trámités en fisico en la oficina de Cali.
3. Acciones de Mejora: Este indicador debe ser eliminado en razón a que los trámites de desconcentración (radicacion en Cali) dejaron de existir con la creación de la oficia virrtual, ya no se radican y se  recibe trámités en fisico en la oficina de Cali. La nueva coordinación dió aviso al grupo adminsitrativo de la razón de ser del incumplimiento de este indicador y por lo cual debe ser eliminado. La persona contratada fue delegada y entrenada para apoyar en la conseción de otros indicadores del grupo, especificamente trámites de control posterior (DM12) y visitas internacionales virtuales (DM18) dado el dominio del idioma inglés.</v>
      </c>
      <c r="R207" s="56" t="str">
        <f>+VLOOKUP($D207,'[1]Análisis Medicamentos'!$A$7:$BD$38,R$11,0)</f>
        <v xml:space="preserve">1. Resultados Alcanzados a la fecha: En el cuarto trimestre, no se realizó estudio de ningún trámite asociado a registros sanitarios en desconcentración (Cali), por lo tanto, el avance fue de 0% y con respecto a la meta global propuesta para el año 2022, la ejecución total fue del 1%, en el grupo de registros sanitarios de medicamentos de síntesis química importados.
2. Inconvenientes presentados: Este indicador se creó para medir las solicitudes de medicamentos radicadas y estudiadas desde la oficina del GTT de Cali; sin embargo, con la creación de la oficia virtual, ya no se radican ni se  reciben trámités en fisico en la oficina de Cali. 
3. Acciones de Mejora: El grupo de registros sanitarios de medicamentos de síntesis química importados el 24 de octubre de 2022 solicitó control de cambios para la eliminación de este indicador en razón a que los trámites de desconcentración (radicacion en Cali) dejaron de existir con la creación de la oficia virtual, ya no se radican ni se reciben trámités en fisico en la oficina de Cali. </v>
      </c>
    </row>
    <row r="208" spans="1:18" s="57" customFormat="1" ht="23.25" customHeight="1" x14ac:dyDescent="0.2">
      <c r="A208" s="47" t="str">
        <f>+VLOOKUP($D208,'[1]Dir. Medicamentos'!$A$6:$BC$38,A$11,0)</f>
        <v>DM12</v>
      </c>
      <c r="B208" s="48" t="str">
        <f t="shared" si="4"/>
        <v>1</v>
      </c>
      <c r="C208" s="48" t="str">
        <f t="shared" si="5"/>
        <v>1</v>
      </c>
      <c r="D208" s="60" t="s">
        <v>223</v>
      </c>
      <c r="E208" s="50" t="str">
        <f>+VLOOKUP($D208,'[1]POA-2022'!$B$9:$E$247,2,0)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8" s="49" t="str">
        <f>+VLOOKUP($D208,'[1]POA-2022'!$B$9:$E$247,3,0)</f>
        <v>Estatus Sanitario</v>
      </c>
      <c r="G208" s="50" t="str">
        <f>+VLOOKUP($D208,'[1]POA-2022'!$B$9:$E$247,4,0)</f>
        <v>4 Mejorar  el desarrollo y mantenimiento de la seguridad sanitaria del país</v>
      </c>
      <c r="H208" s="69" t="str">
        <f>+VLOOKUP($D208,'[1]Dir. Medicamentos'!$A$7:$BD$38,H$11,0)</f>
        <v>1. Fortalecimiento de IVC de los Productos Competencia del Invima</v>
      </c>
      <c r="I208" s="66" t="str">
        <f>+VLOOKUP($D208,'[1]Dir. Medicamentos'!$A$7:$BD$38,I$11,0)</f>
        <v>Dirección de Medicamentos y Productos Biológicos</v>
      </c>
      <c r="J208" s="66" t="str">
        <f>+VLOOKUP($D208,'[1]Dir. Medicamentos'!$A$7:$BD$38,J$11,0)</f>
        <v>Realizar tramites de Control Posterior a registro sanitario-NS-NSO-(Renovaciones, modificaciones)</v>
      </c>
      <c r="K208" s="66" t="str">
        <f>+VLOOKUP($D208,'[1]Dir. Medicamentos'!$A$7:$BD$38,K$11,0)</f>
        <v xml:space="preserve">Verificar el cumplimiento de los requisitos establecidos en la normatividad sanitaria vigente, con el fin de otorgar o expedir nuevos -reconocimientos a los establecimientos  nacionales </v>
      </c>
      <c r="L208" s="67">
        <f>+VLOOKUP($D208,'[1]Dir. Medicamentos'!$A$7:$BD$38,L$11,0)</f>
        <v>2700</v>
      </c>
      <c r="M208" s="67">
        <f>+VLOOKUP($D208,'[1]Dir. Medicamentos'!$A$7:$BD$38,M$11,0)</f>
        <v>1452</v>
      </c>
      <c r="N208" s="58">
        <f>+VLOOKUP($D208,'[1]Dir. Medicamentos'!$A$7:$BD$38,N$11,0)</f>
        <v>0.5377777777777778</v>
      </c>
      <c r="O208" s="56" t="str">
        <f>+VLOOKUP($D208,'[1]Análisis Medicamentos'!$A$7:$BD$38,O$11,0)</f>
        <v>1. Resultados Alcanzados a la fecha:  En el primer trimestre, los resultados obtenidos por estudio de control posterior de trámites automáticos de renovaciones y modificaciones de registros sanitarios, se evidencia expedición de 227 oficios de las 2700 programadas, con respecto a la meta propuesta para el año 2022, con un avance del 8%, en el grupo de Registros sanitarios de medicamentos con Condición especial de Riesgo.
2. Inconvenientes presentados: En el mes de enero, la vinculación del personal de prestación de servicios se realizó paulatinamente, período en el cual se realizaron los asignación del plan de trabajo y entrenamientos respectivos. Adicionalmente, el seis (6) de febrero, se presento el ataque cibernético a los sistemas de información del instituto, lo que generó la inaccesibilidad a los documentos durante febrero y marzo, para el estudio de los trámites. 
3. Acciones de Mejora: Gradualmente se dio apertura a la radicación manual (sin sistema), pero en este indicador no se generaron resoluciones como resultado del estudio de los trámites.El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08" s="56" t="str">
        <f>+VLOOKUP($D208,'[1]Análisis Medicamentos'!$A$7:$BD$38,P$11,0)</f>
        <v xml:space="preserve">1. Resultados Alcanzados a la fecha:  En el segundo trimestre, los resultados obtenidos por estudio de control posterior de trámites automáticos de renovaciones y modificaciones de registros sanitarios, se evidencia expedición de 270 oficios de las 2700 programadas, con respecto a la meta propuesta para el año 2022, con un avance del 10%, en el grupo de Registros sanitarios de medicamentos con Condición especial de Riesgo. 
2. Inconvenientes presentados: En el segundo trimestre, se continua presentando dificultades para el acceso a la información debido al ataque cibernético de los sistemas de información y la falta de disponibilidad de los documentos radicados por los usuarios, para el estudio posterior de la documentación. De acuerdo con la meta propuesta, para este trimestre se debería llevar el cumplimiento de la meta del 50%, y se dio cumplimiento al 18%. Adicionalmente, desde la dirección se han priorizado los tramites de generación de resoluciones las cuales impactan directamente la comercialización de los medicamentos; para el 2do semestre se planea aumentar la evaluación de los controles posteriores.
3. Acciones de Mejora: Se realiza control posterior a los trámites cuya información se encuentra disponible, avanzando en planes de trabajo articulado para el estudio técnico - legal, alternando con actividades de revisión de documentación del SIG. Se realiza solicitud a la oficina de planeación, para el ajuste de la meta, de acuerdo con el tiempo en el cual no se dispuso de los recursos tecnologicos y de información. </v>
      </c>
      <c r="Q208" s="56" t="str">
        <f>+VLOOKUP($D208,'[1]Análisis Medicamentos'!$A$7:$BD$38,Q$11,0)</f>
        <v xml:space="preserve">1. Resultados Alcanzados a la fecha:  En el tercer trimestre, los resultados obtenidos por estudio de control posterior de trámites automáticos de renovaciones y modificaciones de registros sanitarios, se evidencia expedición de 846 oficios de las 2700 programadas, con respecto a la meta propuesta para el año 2022, con un avance del 31%, en el grupo de Registros sanitarios de medicamentos con Condición especial de Riesgo.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Se continua con la necesidad de personal tanto de planta como de prestación de servicios retirado, que no ha sido remplazado (4 profesionales). De acuerdo con la meta propuesta, para este trimestre se debería llevar el cumplimiento de la meta del 75%, y se dio cumplimiento al 49%. 
3. Acciones de Mejora: Se realiza control posterior a los trámites cuya información se encuentra disponible, avanzando en planes de trabajo articulado para el estudio técnico - legal. Se realiza solicitud a la oficina de planeación, para el ajuste de la meta, de acuerdo con el tiempo en el cual no se dispuso de los recursos tecnologicos y de información. </v>
      </c>
      <c r="R208" s="56" t="str">
        <f>+VLOOKUP($D208,'[1]Análisis Medicamentos'!$A$7:$BD$38,R$11,0)</f>
        <v>1. Resultados Alcanzados a la fecha:  En el cuarto trimestre, los resultados obtenidos por estudio de control posterior de trámites automáticos de renovaciones y modificaciones de registros sanitarios, se evidencia expedición de 109 oficios de los 2700 programados, con respecto a la meta propuesta para el año 2022, con un avance del 4%, en el grupo de Registros sanitarios de medicamentos de síntesis química importados.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54%.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trabajos asociados a la recertificación ante OMS y otras actividades administrativas.</v>
      </c>
    </row>
    <row r="209" spans="1:18" s="57" customFormat="1" ht="23.25" customHeight="1" x14ac:dyDescent="0.2">
      <c r="A209" s="47" t="str">
        <f>+VLOOKUP($D209,'[1]Dir. Medicamentos'!$A$6:$BC$38,A$11,0)</f>
        <v>DM13</v>
      </c>
      <c r="B209" s="48" t="str">
        <f t="shared" si="4"/>
        <v>1</v>
      </c>
      <c r="C209" s="48" t="str">
        <f t="shared" si="5"/>
        <v>1</v>
      </c>
      <c r="D209" s="60" t="s">
        <v>224</v>
      </c>
      <c r="E209" s="50" t="str">
        <f>+VLOOKUP($D209,'[1]POA-2022'!$B$9:$E$247,2,0)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9" s="49" t="str">
        <f>+VLOOKUP($D209,'[1]POA-2022'!$B$9:$E$247,3,0)</f>
        <v>Estatus Sanitario</v>
      </c>
      <c r="G209" s="50" t="str">
        <f>+VLOOKUP($D209,'[1]POA-2022'!$B$9:$E$247,4,0)</f>
        <v>4 Mejorar  el desarrollo y mantenimiento de la seguridad sanitaria del país</v>
      </c>
      <c r="H209" s="69" t="str">
        <f>+VLOOKUP($D209,'[1]Dir. Medicamentos'!$A$7:$BD$38,H$11,0)</f>
        <v>1. Fortalecimiento de IVC de los Productos Competencia del Invima</v>
      </c>
      <c r="I209" s="66" t="str">
        <f>+VLOOKUP($D209,'[1]Dir. Medicamentos'!$A$7:$BD$38,I$11,0)</f>
        <v>Dirección de Medicamentos y Productos Biológicos</v>
      </c>
      <c r="J209" s="66" t="str">
        <f>+VLOOKUP($D209,'[1]Dir. Medicamentos'!$A$7:$BD$38,J$11,0)</f>
        <v xml:space="preserve">Emitir las Evaluaciones Técnico Cientificas  por parte de las Salas Especializadas de la  Comisión Revisora </v>
      </c>
      <c r="K209" s="66" t="str">
        <f>+VLOOKUP($D209,'[1]Dir. Medicamentos'!$A$7:$BD$38,K$11,0)</f>
        <v>Estudiar y conceptuar acerca de los aspectos científicos y tecnológicos de los productos que por competencia se someten a consideración de las Salas Especializadas de la Comisión Revisora de acuerdo con las funciones asignadas.</v>
      </c>
      <c r="L209" s="67">
        <f>+VLOOKUP($D209,'[1]Dir. Medicamentos'!$A$7:$BD$38,L$11,0)</f>
        <v>1300</v>
      </c>
      <c r="M209" s="67">
        <f>+VLOOKUP($D209,'[1]Dir. Medicamentos'!$A$7:$BD$38,M$11,0)</f>
        <v>677</v>
      </c>
      <c r="N209" s="58">
        <f>+VLOOKUP($D209,'[1]Dir. Medicamentos'!$A$7:$BD$38,N$11,0)</f>
        <v>0.52076923076923076</v>
      </c>
      <c r="O209" s="56" t="str">
        <f>+VLOOKUP($D209,'[1]Análisis Medicamentos'!$A$7:$BD$38,O$11,0)</f>
        <v>1. Resultados alcanzados a la fecha: En el primer trimestre del año 2022 las Salas Especializadas de la Dirección de Medicamentos y Productos Biológicos emitieron 97 conceptos técnico-científicos así: 10 corresponde a la Sala Especializada de Moléculas Nuevas, Nuevas Indicaciones y Medicamentos Biológicos de la SEMNNIMB 64 corresponde a la Sala Especializada de Medicamentos 12 corresponden a la Sala Especializada De Productos Fitoterapéuticos y Suplementos Dietarios 11 corresponden a la Sala Especializada De Medicamentos Homeopáticos. 
2. Inconvenientes presentados: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 
3. Acciones de mejora si aplica:  como plan de contingencia se programarian planes de trabajo, dependiendo la recuperacion de los sistemas de informacion, esto debido al ataque cibernetico para evaluar y priorizar los tramites que se puedan dependiendo de la informacion.</v>
      </c>
      <c r="P209" s="56" t="str">
        <f>+VLOOKUP($D209,'[1]Análisis Medicamentos'!$A$7:$BD$38,P$11,0)</f>
        <v>1. Resultados Alcanzados a la fecha: En el segundo trimestre del año 2022 las Salas Especializadas de la Dirección de Medicamentos y Productos Biológicos emitieron 120 conceptos técnico-científicos así: 56 que corresponden a la Sala Especializada de Moléculas Nuevas, Nuevas Indicaciones y Medicamentos Biológicos de la SEMNNIMB, 26 a la Sala Especializada de Medicamentos, 16  a la Sala Especializada De Productos Fitoterapéuticos y Suplementos Dietarios y 22 a la Sala Especializada De Medicamentos Homeopáticos. 
Inconvenientes presentados: Se ha mantenido la programación de las sesiones previstas, pero se ha disminuido la firma y publicación de las actas, aunque la oficia de tecnológia de la información del instituto habilitó algunos aplicativos para la consecución de la información, se ha visto disminuir el proceso ya que se lleva un lastre de 3 meses sin publicaciones debido a la contingencia del ataque cibernetico. 
3. Acciones de Mejora si aplican:  como plan de contingencia se programarian planes de trabajo, dependiendo la recuperacion de los sistemas de informacion, esto debido al ataque cibernetico para evaluar y priorizar los tramites que se puedan dependiendo de la informacion.</v>
      </c>
      <c r="Q209" s="56" t="str">
        <f>+VLOOKUP($D209,'[1]Análisis Medicamentos'!$A$7:$BD$38,Q$11,0)</f>
        <v>1. Resultados Alcanzados a la fecha: En el tercer trimestre del año 2022 las Salas Especializadas de la Dirección de Medicamentos y Productos Biológicos emitieron
261 conceptos tecnico - científicos distribuidos de la siguiente manera: 81 corresponde a la Sala Especializada de Moléculas Nuevas, Nuevas Indicaciones y Medicamentos Biológicos de la SEMNNIMB, 134 corresponde a la Sala Especializada de Medicamentos, 22 corresponden a la Sala Especializada De Productos Fitoterapéuticos y Suplementos Dietarios, 24 corresponden a la Sala Especializada De Medicamentos Homeopáticos.
2. Inconvenientes presentados: A pesar de que se ha mantenido la programación de las sesiones previstas,  se ha disminuido la firma y publicación de las actas, aunque la oficina de tecnológia de la información del instituto habilitó algunos aplicativos para la consecución de la información, el proceso ha dismuinuido ya que se lleva un lastre de 3 meses sin publicaciones debido a la contingencia del ataque cibernetico. 
3. Acciones de Mejora: como plan de acción se han realizado sesiones extraordinarias para las salas para la evacuación y evaluación de los diferentes trámites de su competencia, al igual que la posterior publicación de las actas, priorizando el orden en que fueron agendadas. por otra parte se debe realizar plan de contingencia para que el secretario tenga un par ya que cuando se esta sesionando en la comision revisora se pueden ir publicando Actas de otras salas.</v>
      </c>
      <c r="R209" s="56" t="str">
        <f>+VLOOKUP($D209,'[1]Análisis Medicamentos'!$A$7:$BD$38,R$11,0)</f>
        <v xml:space="preserve">En el cuarto trimestre del año 2022 las Salas Especializadas de la Dirección de Medicamentos y Productos Biológicos emitieron 199 conceptos técnico-científicos así:
92 corresponde a la Sala Especializada de Moléculas Nuevas, Nuevas Indicaciones y Medicamentos Biológicos de la SEMNNIMB
77 corresponde a la Sala Especializada de Medicamentos
14 corresponden a la Sala Especializada De Productos Fitoterapéuticos y Suplementos Dietarios
16 corresponden a la Sala Especializada De Medicamentos Homeopáticos
Inconvenientes: A pesar de los esfuerzos por mantener el ritmo de agendamiento y de haberse realizado las correspondientes sesiones de las Salas, no se ha podido terminar de suplir las evaluaciones de todos los trámites que se comenzaron a represar desde el primer ataque cibernético y acentuado con el segundo ataque, dando como resultado un atraso de cerca de tres meses con respecto al agendamiento según el cronograma y que adicionalmente ha impactado la publicación de conceptos en las actas.
Plan de acción: Se requiere aprovechar que en enero no se programan sesiones ordinarias de la SEM y la SEMNNIMB y programar sesiones extraordinarias para comenzar la evacuación de las agendas pendientes. Así mismo revisar trámites antiguos que requieran pasar por Salas y reorganizar las agendas pendientes sin afectar el derecho al turno de los trámites ya agendados por cronograma
</v>
      </c>
    </row>
    <row r="210" spans="1:18" s="57" customFormat="1" ht="23.25" customHeight="1" x14ac:dyDescent="0.2">
      <c r="A210" s="47" t="str">
        <f>+VLOOKUP($D210,'[1]Dir. Medicamentos'!$A$6:$BC$38,A$11,0)</f>
        <v>DM14</v>
      </c>
      <c r="B210" s="48" t="str">
        <f t="shared" ref="B210:B250" si="6">+MID(E210,1,1)</f>
        <v>1</v>
      </c>
      <c r="C210" s="48" t="str">
        <f t="shared" ref="C210:C250" si="7">+MID(H210,1,1)</f>
        <v>1</v>
      </c>
      <c r="D210" s="60" t="s">
        <v>225</v>
      </c>
      <c r="E210" s="50" t="str">
        <f>+VLOOKUP($D210,'[1]POA-2022'!$B$9:$E$247,2,0)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0" s="49" t="str">
        <f>+VLOOKUP($D210,'[1]POA-2022'!$B$9:$E$247,3,0)</f>
        <v>Estatus Sanitario</v>
      </c>
      <c r="G210" s="50" t="str">
        <f>+VLOOKUP($D210,'[1]POA-2022'!$B$9:$E$247,4,0)</f>
        <v>4 Mejorar  el desarrollo y mantenimiento de la seguridad sanitaria del país</v>
      </c>
      <c r="H210" s="69" t="str">
        <f>+VLOOKUP($D210,'[1]Dir. Medicamentos'!$A$7:$BD$38,H$11,0)</f>
        <v>1. Fortalecimiento de IVC de los Productos Competencia del Invima</v>
      </c>
      <c r="I210" s="66" t="str">
        <f>+VLOOKUP($D210,'[1]Dir. Medicamentos'!$A$7:$BD$38,I$11,0)</f>
        <v>Dirección de Medicamentos y Productos Biológicos</v>
      </c>
      <c r="J210" s="66" t="str">
        <f>+VLOOKUP($D210,'[1]Dir. Medicamentos'!$A$7:$BD$38,J$11,0)</f>
        <v>Realizar reuniones de sala de especializada de la Comisión Revisora  ordinarias y extraordinarias</v>
      </c>
      <c r="K210" s="66" t="str">
        <f>+VLOOKUP($D210,'[1]Dir. Medicamentos'!$A$7:$BD$38,K$11,0)</f>
        <v>Estudiar y conceptuar acerca de los aspectos científicos y tecnológicos de los productos que por competencia se someten a consideración de las Salas Especializadas de la Comisión Revisora de acuerdo con las funciones asignadas.</v>
      </c>
      <c r="L210" s="67">
        <f>+VLOOKUP($D210,'[1]Dir. Medicamentos'!$A$7:$BD$38,L$11,0)</f>
        <v>161</v>
      </c>
      <c r="M210" s="67">
        <f>+VLOOKUP($D210,'[1]Dir. Medicamentos'!$A$7:$BD$38,M$11,0)</f>
        <v>150</v>
      </c>
      <c r="N210" s="58">
        <f>+VLOOKUP($D210,'[1]Dir. Medicamentos'!$A$7:$BD$38,N$11,0)</f>
        <v>0.93167701863354035</v>
      </c>
      <c r="O210" s="56" t="str">
        <f>+VLOOKUP($D210,'[1]Análisis Medicamentos'!$A$7:$BD$38,O$11,0)</f>
        <v>1. Resultados Alcanzados a la fecha: En el primer trimestre del año 2022 se realizaron en total 35 reuniones de las Salas Especializadas de la Dirección de Medicamentos y Productos Biológicos, dentro de las cuales: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3 corresponden a reuniones extraordinarias de la SEM 10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corresponden a reuniones extraordinarias de la Sala Especializada de Moleculas Nuevas, Nuevas indicaciones y Medicamentos Biologicos 2 reuniones correspondientes a sesiones de la Sala Especializada de Productos Fitoterapéuticos y Suplementos Dietarios conceptuando: Productos Fitoterapéuticos, Suplementos Dietarios, Recurso de Reposición, Revisiones de Oficio y Consultas / Aclaraciones. 4 reuniones extraordinarias de la Sala Especializada de Productos Fitoterapeuticos y Suplementos Dietarios  2 reuniones correspondientes a sesiones de la Sala Especializada de Medicamentos Homeopáticos concernientes a: Medicamentos Homeopáticos, Revisiones de Oficio, Recursos de Reposición, Derechos de Petición y Aclaraciones. 2 reuniones extraordinarias de la  Sala Especializada de Medicamentos Homeopáticos. 
2. Inconvenientes presentados: es de señalar que  las reuniones de la comision revisora que se programaron para el trimestre se realizaron, lo que disminuyeron fueron los conceptos a consecuencia del ataque cibernetico  
3. Acciones de mejora si aplican: No aplica</v>
      </c>
      <c r="P210" s="56" t="str">
        <f>+VLOOKUP($D210,'[1]Análisis Medicamentos'!$A$7:$BD$38,P$11,0)</f>
        <v>1. Resultados Alcanzados a la fecha: En el segundo trimestre del año 2022 se realizaron en total 39 reuniones de las Salas Especializadas de la Dirección de Medicamentos y Productos Biológicos, dentro de las cuales: 9 corresponden a sesiones de la Sala Especializada de Medicamentos, en las que se conceptuaron trámites de: estudios de Biodisponibilidad y Bioequivalencia, Modificación de dosificación y posología, Inclusión / Exclusión de medicamentos vitales, consultas derechos de petición, audiencias y varios, aclaraciones,  15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Modificación de Dosificación,consultas derechos de petición, audiencias y varios, aclaraciones, 3 corresponden a reuniones extraordinarias de la Sala Especializada de Moleculas Nuevas, Nuevas indicaciones y Medicamentos Biologicos, 3 reuniones correspondientes a sesiones de la Sala Especializada de Productos Fitoterapéuticos y Suplementos Dietarios conceptuando: Productos Fitoterapéuticos, Suplementos Dietarios, Recurso de Reposición, Revisiones de Oficio y Consultas / Aclaraciones, 3  reuniones extraordinarias de la Sala Especializada de Productos Fitoterapeuticos y Suplementos Dietarios, 3 reuniones correspondientes a sesiones de la Sala Especializada de Medicamentos Homeopáticos concernientes a: Medicamentos Homeopáticos, Revisiones de Oficio, Recursos de Reposición, Derechos de Petición y Aclaraciones. 3 reuniones extraordinarias de la  Sala Especializada de Medicamentos Homeopáticos. 
2. Inconvenientes presentados: es de señalar que  las reuniones de la comision revisora que se programaron para el  segundo trimestre se realizaron, lo que disminuyeron fueron los conceptos a consecuencia del ataque cibernetico que se registro en el mes de febrero. 
3. Acciones de Mejora: No aplica</v>
      </c>
      <c r="Q210" s="56" t="str">
        <f>+VLOOKUP($D210,'[1]Análisis Medicamentos'!$A$7:$BD$38,Q$11,0)</f>
        <v>En el tercer trimestre del año 2022 se realizaron en total 40 reuniones de las Salas Especializadas de la Dirección de Medicamentos y Productos Biológicos, dentro de las cuales:
9 corresponden a sesiones de la Sala Especializada de Medicamentos, en las que se conceptuaron trámites de: Producto Nuevo, Evaluación farmacológica de nueva asociación, Evaluación farmacológica de nueva forma farmacéutica, estudios de Biodisponibilidad y Bioequivalencia, Modificación de dosificación y posología, Modificación de vía de administración, Inclusión / Exclusión de medicamentos vitales, Unificación, Modificación de contraindicaciones, precauciones, y advertencias, consultas derechos de petición, audiencias y varios, aclaraciones. no se realizarón reuniones extraordinarias de SEM
15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forma, farmacéutica , Nueva concentración, Modificación de Dosificación, consultas derechos de petición, audiencias y varios, aclaraciones. 4 corresponden a reuniones extraordinarias de la Sala Especializada de Moleculas Nuevas, Nuevas indicaciones y Medicamentos Biologicos.
3 reuniones correspondientes a sesiones de la Sala Especializada de Productos Fitoterapéuticos y Suplementos Dietarios conceptuando: Productos Fitoterapéuticos, Suplementos Dietarios, Recurso de Reposición, Revisiones de Oficio y Consultas / Aclaraciones. 4 reuniones extraordinarias de la Sala Especializada de Productos Fitoterapeuticos y Suplementos Dietarios.
3 reuniones correspondientes a sesiones de la Sala Especializada de Medicamentos Homeopáticos concernientes a: Medicamentos Homeopáticos, Revisiones de Oficio, Recursos de Reposición, Derechos de Petición y Aclaraciones. 2 reuniones extraordinarias de la  Sala Especializada de Medicamentos Homeopáticos. 
 2. Inconvenientes presentados: Cabe resaltar que  las reuniones de la comision revisora que se programaron para el  tercer trimestre se cumplieron según lo planificado, lo que disminuyeron fueron los conceptos a consecuencia del ataque cibernetico que se registro en el mes de febrero lo cual traia un lastre durante estos meses.
3. Acciones de Mejora: plan de accion: programar sesiones extraordinarias según prioridades.</v>
      </c>
      <c r="R210" s="56" t="str">
        <f>+VLOOKUP($D210,'[1]Análisis Medicamentos'!$A$7:$BD$38,R$11,0)</f>
        <v>En el cuarto trimestre del año 2022 se realizaron en total 36 reuniones de las Salas Especializadas de la Dirección de Medicamentos y Productos Biológicos, dentro de las cuales:
9 corresponden a sesiones de la Sala Especializada de Medicamentos, en las que se conceptuaron trámites de: Producto Nuevo, Evaluación farmacológica de nueva asociación, Evaluación farmacológica de nueva forma farmacéutica, estudios de Biodisponibilidad y Bioequivalencia, Modificación de dosificación y posología, Modificación de vía de administración, Inclusión / Exclusión de medicamentos vitales, Unificación, Modificación de contraindicaciones, precauciones, y advertencias, consultas derechos de petición, audiencias y varios, aclaraciones
17  reuniones correspondientes a sesiones de la Sala Especializada de Moléculas Nuevas,Nuevas Indicaciones y Medicamentos Biológicos en las que se conceptuaron trámites de: Moléculas nuevas, Modificación de Indicaciones, Moléculas nuevas, Moléculas competidoras (Registro Sanitario Nuevo), Renovaciones, Modificación de Indicaciones, Nueva forma, farmacéutica , Nueva concentración, Modificación de Dosificación, consultas derechos de petición, audiencias y varios, aclaraciones.
7 reuniones correspondientes a sesiones 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Incovenientes: Las reuniones programadas de la comision revisora para el cuarto trimestre se cumplieron según lo planificado, sin embargo, debido a los inconvenientes tecnológicos presentados entre septiembre y octubre se hizo más demorado el proceso de agendamiento, revisión de la información y elaboración y revisión de las actas.
Plan de acción: Se ha planteado revisar la información que se envía para evaluación por parte de los comisionados, tener dos secretarios diferentes para las salas SEM y SEMNNIMB para que en la preparación y elaboración de las actas de una de ellas no se afecten los tiempos de la otra y que ciertos conceptos que no requieran su publicación en actas como algunos preconceptos de biodisponibilidad y bioequivalencia no requieran pasar por Salas y disminuir la carga de pendientes</v>
      </c>
    </row>
    <row r="211" spans="1:18" s="57" customFormat="1" ht="23.25" customHeight="1" x14ac:dyDescent="0.2">
      <c r="A211" s="47" t="str">
        <f>+VLOOKUP($D211,'[1]Dir. Medicamentos'!$A$6:$BC$38,A$11,0)</f>
        <v>DM15</v>
      </c>
      <c r="B211" s="48" t="str">
        <f t="shared" si="6"/>
        <v>1</v>
      </c>
      <c r="C211" s="48" t="str">
        <f t="shared" si="7"/>
        <v>1</v>
      </c>
      <c r="D211" s="60" t="s">
        <v>226</v>
      </c>
      <c r="E211" s="50" t="str">
        <f>+VLOOKUP($D211,'[1]POA-2022'!$B$9:$E$247,2,0)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1" s="49" t="str">
        <f>+VLOOKUP($D211,'[1]POA-2022'!$B$9:$E$247,3,0)</f>
        <v>Estatus Sanitario</v>
      </c>
      <c r="G211" s="50" t="str">
        <f>+VLOOKUP($D211,'[1]POA-2022'!$B$9:$E$247,4,0)</f>
        <v>4 Mejorar  el desarrollo y mantenimiento de la seguridad sanitaria del país</v>
      </c>
      <c r="H211" s="69" t="str">
        <f>+VLOOKUP($D211,'[1]Dir. Medicamentos'!$A$7:$BD$38,H$11,0)</f>
        <v>1. Fortalecimiento de IVC de los Productos Competencia del Invima</v>
      </c>
      <c r="I211" s="66" t="str">
        <f>+VLOOKUP($D211,'[1]Dir. Medicamentos'!$A$7:$BD$38,I$11,0)</f>
        <v>Dirección de Medicamentos y Productos Biológicos</v>
      </c>
      <c r="J211" s="66" t="str">
        <f>+VLOOKUP($D211,'[1]Dir. Medicamentos'!$A$7:$BD$38,J$11,0)</f>
        <v>Emitir actos administrativos (resoluciones y autos) de trámites que requieren estudios del grupo de apoyo de la Sala especializada</v>
      </c>
      <c r="K211" s="66" t="str">
        <f>+VLOOKUP($D211,'[1]Dir. Medicamentos'!$A$7:$BD$38,K$11,0)</f>
        <v>Estudiar y conceptuar acerca de los aspectos científicos y tecnológicos de los productos que por competencia se someten a consideración de las Salas Especializadas de la Comisión Revisora de acuerdo con las funciones asignadas.</v>
      </c>
      <c r="L211" s="67">
        <f>+VLOOKUP($D211,'[1]Dir. Medicamentos'!$A$7:$BD$38,L$11,0)</f>
        <v>1300</v>
      </c>
      <c r="M211" s="67">
        <f>+VLOOKUP($D211,'[1]Dir. Medicamentos'!$A$7:$BD$38,M$11,0)</f>
        <v>937</v>
      </c>
      <c r="N211" s="58">
        <f>+VLOOKUP($D211,'[1]Dir. Medicamentos'!$A$7:$BD$38,N$11,0)</f>
        <v>0.72076923076923072</v>
      </c>
      <c r="O211" s="56" t="str">
        <f>+VLOOKUP($D211,'[1]Análisis Medicamentos'!$A$7:$BD$38,O$11,0)</f>
        <v>1. Resultados alcanzados a la fecha: En el primer trimestre del año 2022  se realizaron 71 actos administrativos dentro de los cuales 44 trámites corresponden a Resoluciones y 27 a Autos.        
2. Inconvenientes presentados: en el primer trimestre del año se presenta una baja cantidad de número de trámites evacuados con acto administrativo por parte del Grupo de Apoyo a Salas, debido a la contingencia generada por el ataque cibernetico. La cantidad de trámites procesados está acorde con las capacidades del grupo, sin embargo se encuentra una cantidad considerable en pasos de visto bueno y finales.
3. Acciones de mejora si aplican: Se realiza un plan de contingencia para la evacuación de los trámites pendientes de finalizar, de acuerdo con el personal disponible y las capacidades del grupo.</v>
      </c>
      <c r="P211" s="56" t="str">
        <f>+VLOOKUP($D211,'[1]Análisis Medicamentos'!$A$7:$BD$38,P$11,0)</f>
        <v>1. Resultados Alcanzados a la fecha: En el segundo trimestre del año 2022  se realizaron 413 actos administrativos dentro de los cuales 286  trámites corresponden a Resoluciones y 127  a Autos.      
2. Inconvenientes presentados: En el segundo  trimestre del año se normaliza la emisión de trámites evacuados con acto administrativo por parte del Grupo de Apoyo a Salas programados en el POA, en este segundo trimestre todavía arrastramos el lastre de la contingencia por el ataque cibernetico del mes de Febrero, ya que se tuvo un mes de abril sin aplicativos y a mediados del mes de mayo se comenzó a normalizar las plataformas tecnológicas, especificamente el aplicativo SESUITE. 
3. Acciones de Mejora: Mantener la media de evacuación de tramites que esta por encima de 200 actos administrativos por mes, con el fin de disminuir la brecha creada durante la contingencia tecnológica</v>
      </c>
      <c r="Q211" s="56" t="str">
        <f>+VLOOKUP($D211,'[1]Análisis Medicamentos'!$A$7:$BD$38,Q$11,0)</f>
        <v>1. Resultados Alcanzados a la fecha:  En el tercer trimestre del año 2022 se realizaron 292 actos administrativos de los cuales 175 trámites corresponden a resoluciones y 117 a Autos
2. Inconvenientes presentados:  En el tercer  trimestre del año disminuye la emisión de trámites evacuados con acto administrativo por parte del Grupo de Apoyo a Salas de acuerdo a la capacidad del grupo, en este tercer trimestre todavía se arrastra el lastre de la contingencia por el ataque cibernetico del mes de Febrero, como han disminuido la publicación de actas  en las salas especializadas de la comisión revisora SEM, SEMNNIMB  se ve tambien disminuido  los actos administrativos(Autos y Resoluciones), se suma a esto que la planta operativa se ha dedicado a  apoyar tareas trasversales como: certificacion OMS y actualizaciones documentales                                                                                                                                                                                                                                                                                                3. Acciones de Mejora:  Se debe mantener la media de evacuación de tramites que esta por encima de 200 actos administrativos por mes, con el fin de disminuir la brecha creada durante la contingencia tecnológica</v>
      </c>
      <c r="R211" s="56" t="str">
        <f>+VLOOKUP($D211,'[1]Análisis Medicamentos'!$A$7:$BD$38,R$11,0)</f>
        <v>En el cuarto trimestre del año 2022 se realizaron 161 actos administrativos de los cuales 71 trámites corresponden a resoluciones y 90 a Autos
Inconvenientes : En el cuarto  trimestre del año se mantiente un valor bajo de trámites evacuados con acto administrativo por parte del Grupo de Apoyo a Salas ya que el segundo ataque cibernético conllevó a la indisponibilidad del aplicativo de registros para la generaciòn de actos administartivos hasta mediados del mes de noviembre. Si bien se realizaron planes para adelantar las evaluaciones con los recursos disponibles, la finalización de los contratos y el cierre de año no permitieron la evacuación de todos los trámites en curso quedando un volumen considerable en pasos finales.                                                                                                                                                                                                Plan de acción: Se plantea para toda la Direcciòn de Medicamentos restructurar la programación de evaluaciones de trámites y realizar un control y seguimiento mas preciso de la evacuaciòn de trámites con actos administrativos de manera que se pueda reducir el impacto de las contingencias que se puedan presentar</v>
      </c>
    </row>
    <row r="212" spans="1:18" s="57" customFormat="1" ht="23.25" customHeight="1" x14ac:dyDescent="0.2">
      <c r="A212" s="47" t="str">
        <f>+VLOOKUP($D212,'[1]Dir. Medicamentos'!$A$6:$BC$38,A$11,0)</f>
        <v>DM16</v>
      </c>
      <c r="B212" s="48" t="str">
        <f t="shared" si="6"/>
        <v>1</v>
      </c>
      <c r="C212" s="48" t="str">
        <f t="shared" si="7"/>
        <v>1</v>
      </c>
      <c r="D212" s="60" t="s">
        <v>227</v>
      </c>
      <c r="E212" s="50" t="str">
        <f>+VLOOKUP($D212,'[1]POA-2022'!$B$9:$E$247,2,0)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2" s="49" t="str">
        <f>+VLOOKUP($D212,'[1]POA-2022'!$B$9:$E$247,3,0)</f>
        <v>Estatus Sanitario</v>
      </c>
      <c r="G212" s="50" t="str">
        <f>+VLOOKUP($D212,'[1]POA-2022'!$B$9:$E$247,4,0)</f>
        <v>4 Mejorar  el desarrollo y mantenimiento de la seguridad sanitaria del país</v>
      </c>
      <c r="H212" s="69" t="str">
        <f>+VLOOKUP($D212,'[1]Dir. Medicamentos'!$A$7:$BD$38,H$11,0)</f>
        <v>1. Fortalecimiento de IVC de los Productos Competencia del Invima</v>
      </c>
      <c r="I212" s="66" t="str">
        <f>+VLOOKUP($D212,'[1]Dir. Medicamentos'!$A$7:$BD$38,I$11,0)</f>
        <v>Dirección de Medicamentos y Productos Biológicos</v>
      </c>
      <c r="J212" s="66" t="str">
        <f>+VLOOKUP($D212,'[1]Dir. Medicamentos'!$A$7:$BD$38,J$11,0)</f>
        <v>Emitir actos administrativos (resoluciones y autos) de Licencias o modificaciones de derivados de Cannabis medicinal  - RS</v>
      </c>
      <c r="K212" s="66" t="str">
        <f>+VLOOKUP($D212,'[1]Dir. Medicamentos'!$A$7:$BD$38,K$11,0)</f>
        <v xml:space="preserve">Estudiar y conceptuar acerca de los aspectos tecnicos de los productos derivados de Cannabis medicinal </v>
      </c>
      <c r="L212" s="67">
        <f>+VLOOKUP($D212,'[1]Dir. Medicamentos'!$A$7:$BD$38,L$11,0)</f>
        <v>188</v>
      </c>
      <c r="M212" s="67">
        <f>+VLOOKUP($D212,'[1]Dir. Medicamentos'!$A$7:$BD$38,M$11,0)</f>
        <v>77</v>
      </c>
      <c r="N212" s="58">
        <f>+VLOOKUP($D212,'[1]Dir. Medicamentos'!$A$7:$BD$38,N$11,0)</f>
        <v>0.40957446808510639</v>
      </c>
      <c r="O212" s="56" t="str">
        <f>+VLOOKUP($D212,'[1]Análisis Medicamentos'!$A$7:$BD$38,O$11,0)</f>
        <v>1. Resultados Alcanzados a la fecha: En el primer trimestre, los resultados obtenidos por estudio de trámites de licencias o modificaciones de derivados de cannabis medicienal, se evidencia expedición de 5 resoluciones de las 225 programadas, con respecto a la meta propuesta para el año 2022, con un avance del 2%, en los grupos de Registros sanitarios de Homeopáticos, Suplementos Dietarios, y Fitoterapéuticos.
2. Inconvenientes presentados: En el mes de enero, la vinculación del personal de prestación de servicios se realizó paulatinamente, período en el cual se realizaron los asignación del plan de trabajo y entrenamientos respectivos, por esta razón. Adicionalmente, el seis (6) de febrero, se presento el ataque cibernético a los sistemas de información del instituto, lo que generó la inaccesibilidad a los documentos durante febrero y marzo, para el estudio de los trámites, sin resultado satisfactorio para la meta. 
3. Acciones de Mejora: Gradualmente se dio apertura a la radicación manual (sin sistema), pero en este indicador no se generaron resoluciones como resultado del estudio de los trámites.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12" s="56" t="str">
        <f>+VLOOKUP($D212,'[1]Análisis Medicamentos'!$A$7:$BD$38,P$11,0)</f>
        <v>1. Resultados Alcanzados a la fecha: En el segundo trimestre, los resultados obtenidos por estudio de trámites de licencias o modificaciones de derivados de cannabis medicienal, se evidencia expedición de 15 resoluciones de las 225 programadas, con respecto a la meta propuesta para el año 2022, con un avance del 7%, en los grupos de Registros sanitarios de Homeopáticos, Suplementos Dietarios, y Fitoterapéuticos.
2. Inconvenientes presentados: En el segundo trimestre, se continua presentando dificultades para el acceso a la información debido al ataque cibernético de los sistemas de información y la falta de disponibilidad de los documentos radicados por los usuarios. De acuerdo con la meta propuesta, para este trimestre se debería llevar el cumplimiento de la meta del 50%, y se dio cumplimiento al 9%.
3. Acciones de Mejora: Se realiza solicitud a la oficina de planeación, para el ajuste de la meta, de acuerdo con el tiempo en el cual no se dispuso de los recursos tecnologicos y de información.</v>
      </c>
      <c r="Q212" s="56" t="str">
        <f>+VLOOKUP($D212,'[1]Análisis Medicamentos'!$A$7:$BD$38,Q$11,0)</f>
        <v>1. Resultados Alcanzados a la fecha: En el tercer trimestre, los resultados obtenidos por estudio de trámites de licencias o modificaciones de derivados de cannabis medicienal, se evidencia expedición de 35 resoluciones de las 225 programadas, con respecto a la meta propuesta para el año 2022, con un avance del 16%, en los grupos de Registros sanitarios de Homeopáticos, Suplementos Dietarios, y Fitoterapéuticos.
2. Inconvenientes presentados: En el segundo trimestre, se continua presentando dificultades para el acceso a la información debido al ataque cibernético de los sistemas de información y la falta de disponibilidad de los documentos radicados por los usuarios. Lo anterior, asociado a una baja radicación de solicitudes. Para este trimestre se debería llevar el cumplimiento de la meta mayor del 50%, y se dio cumplimiento al 16%. Así mismo, está en proceso de solicitud de publicación de formatos actualizados de conformidad con el Decreto 811 de 2021 y Resolución 227 de 2022, incluyendo documento de compromiso anticorrupción en la página del Invima para que los solicitantes puedan diligenciarlo y presentarlo para efectos de que el Grupo interno de trabajo evalue la información y emita de actos administrativos correspondientes.
3. Acciones de Mejora: Solicitud de documentos al Grupo de Gestión documental. Publicación en el sitio web de los formatos necesarios para que los usuarios puedan radicar un mayor número de solicitudes de licencias de fabricación de derivados de cannabis y trámites asociados.</v>
      </c>
      <c r="R212" s="56" t="str">
        <f>+VLOOKUP($D212,'[1]Análisis Medicamentos'!$A$7:$BD$38,R$11,0)</f>
        <v>1. Resultados Alcanzados a la fecha: En el cuarto trimestre, los resultados obtenidos por estudio de trámites de licencias o modificaciones de derivados de cannabis medicinal, se evidencia expedición de 22 resoluciones de las 225 programadas, con respecto a la meta propuesta para el año 2022, con un avance del 12%, en los grupos de Registros sanitarios de Medicamentos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Para este trimestre se debería llevar el cumplimiento del 100%, y se dio cumplimiento al 41% de la meta global. Así mismo, está en proceso de solicitud de publicación de formatos actualizados de conformidad con el Decreto 811 de 2021 y Resolución 227 de 2022, incluyendo documento de compromiso anticorrupción en la página del Invima para que los solicitantes puedan diligenciarlo y presentarlo para efectos de que el Grupo interno de trabajo evalue la información y emita de actos administrativos correspondientes; así mismo, falta la modificación del manual tarifario en relación con tarifas de los trámites de licencias de cannabis medicinal.
3. Acciones de Mejora: Emisión de resolución desde la Dirección General del Invima para poder realizar las publicaciones pendientes y la modificación del manual tarifario.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
    </row>
    <row r="213" spans="1:18" s="57" customFormat="1" ht="23.25" customHeight="1" x14ac:dyDescent="0.2">
      <c r="A213" s="47" t="str">
        <f>+VLOOKUP($D213,'[1]Dir. Medicamentos'!$A$6:$BC$38,A$11,0)</f>
        <v>DM17</v>
      </c>
      <c r="B213" s="48" t="str">
        <f t="shared" si="6"/>
        <v>1</v>
      </c>
      <c r="C213" s="48" t="str">
        <f t="shared" si="7"/>
        <v>1</v>
      </c>
      <c r="D213" s="60" t="s">
        <v>228</v>
      </c>
      <c r="E213" s="50" t="str">
        <f>+VLOOKUP($D213,'[1]POA-2022'!$B$9:$E$247,2,0)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3" s="49" t="str">
        <f>+VLOOKUP($D213,'[1]POA-2022'!$B$9:$E$247,3,0)</f>
        <v>Estatus Sanitario</v>
      </c>
      <c r="G213" s="50" t="str">
        <f>+VLOOKUP($D213,'[1]POA-2022'!$B$9:$E$247,4,0)</f>
        <v>4 Mejorar  el desarrollo y mantenimiento de la seguridad sanitaria del país</v>
      </c>
      <c r="H213" s="69" t="str">
        <f>+VLOOKUP($D213,'[1]Dir. Medicamentos'!$A$7:$BD$38,H$11,0)</f>
        <v>1. Fortalecimiento de IVC de los Productos Competencia del Invima</v>
      </c>
      <c r="I213" s="66" t="str">
        <f>+VLOOKUP($D213,'[1]Dir. Medicamentos'!$A$7:$BD$38,I$11,0)</f>
        <v>Dirección de Medicamentos y Productos Biológicos</v>
      </c>
      <c r="J213" s="66" t="str">
        <f>+VLOOKUP($D213,'[1]Dir. Medicamentos'!$A$7:$BD$38,J$11,0)</f>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
      <c r="K213" s="66" t="str">
        <f>+VLOOKUP($D213,'[1]Dir. Medicamentos'!$A$7:$BD$38,K$11,0)</f>
        <v>Estudiar y conceptuar acerca de los aspectos tecnicos de calidad  los productos competencia de la Dirección</v>
      </c>
      <c r="L213" s="67">
        <f>+VLOOKUP($D213,'[1]Dir. Medicamentos'!$A$7:$BD$38,L$11,0)</f>
        <v>7735</v>
      </c>
      <c r="M213" s="67">
        <f>+VLOOKUP($D213,'[1]Dir. Medicamentos'!$A$7:$BD$38,M$11,0)</f>
        <v>5911</v>
      </c>
      <c r="N213" s="58">
        <f>+VLOOKUP($D213,'[1]Dir. Medicamentos'!$A$7:$BD$38,N$11,0)</f>
        <v>0.76418875242404649</v>
      </c>
      <c r="O213" s="56" t="str">
        <f>+VLOOKUP($D213,'[1]Análisis Medicamentos'!$A$7:$BD$38,O$11,0)</f>
        <v>1. Resultados Alcanzados a la fecha: En el primer trimestre, en los resultados obtenidos por estudio de trámites, se evidencia expedición de 573 actos administrativos de los 7735 programados, con respecto a la meta propuesta para el año 2022, con un avance del 7%, en los grupos de Registros sanitarios de medicamentos de Síntesis Química y Condición especial de Riesgo, Biológicos, Homeopáticos, Suplementos Dietarios, y Fitoterapéuticos. La cantidad de resoluciones y autos generados fueron: Registros sanitarios nuevos (Res: 34) (Auto:29 ); Renovaciones (Res: 94) (Auto: 24).  Trámites asociados: (Res: 342 ) (Auto: 50).
2. Inconvenientes presentados: En el mes de enero,  la vinculación del personal de prestación de servicios se realizó paulatinamente, período en el cual se realizaron los asignación del plan de trabajo y entrenamientos respectivos, por esta razón. Adicionalmente, el seis (6) de febrero, se presento el ataque cibernético a los sistemas de información del instituto, lo que generó la inaccesibilidad a los documentos durante febrero y marzo, para el estudio de los trámites, sin resultado satisfactorio para la meta, ademas teniendo en cuenta que el cumplimiento del indicador esta enlazado al resultado de los demás indicadores. 
3. Acciones de Mejora: Gradualmente se dio apertura a la radicación manual (sin sistema), teniendo en este indicador la generación de 3 autos.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13" s="56" t="str">
        <f>+VLOOKUP($D213,'[1]Análisis Medicamentos'!$A$7:$BD$38,P$11,0)</f>
        <v xml:space="preserve">1. Resultados Alcanzados a la fecha: En el segundo trimestre, en los resultados obtenidos por estudio de trámites, se evidencia expedición de 2228 actos administrativos de los 7735 programados, con respecto a la meta propuesta para el año 2022, con un avance del 29%, en los grupos de Registros sanitarios de medicamentos de Síntesis Química y Condición especial de Riesgo, Biológicos, Homeopáticos, Suplementos Dietarios, y Fitoterapéuticos. La cantidad de resoluciones y autos generados fueron: Registros sanitarios nuevos (Res: 236) (Auto: 77); Renovaciones (Res: 466) (Auto: 144).  Trámites asociados: (Res: 1185) (Auto: 120).
2. Inconvenientes presentados: En el segundo trimestre, se continua presentando dificultades para el estudio de trámites, debido al ataque cibernético de los sistemas de información y la falta de disponibilidad de los documentos radicados por los usuarios, generando demoras y reestructurando los planes de trabajo dentro de los grupos. De acuerdo con la meta propuesta, para este trimestre se debería llevar el cumplimiento de la meta del 50%, y se dio cumplimiento al 36%.
3. Acciones de Mejora: Se realiza la reactivación de la oficina virtual, y se continua con el estudio de trámites con información disponible, conservando el derecho al turno, avanzando en planes de trabajo articulado para el estudio técnico - legal, alternando con actividades de revisión de documentación del SIG. Se realiza solicitud a la oficina de planeación, para el ajuste de la meta, de acuerdo con el tiempo en el cual no se dispuso de los recursos tecnológicos y de información. </v>
      </c>
      <c r="Q213" s="56" t="str">
        <f>+VLOOKUP($D213,'[1]Análisis Medicamentos'!$A$7:$BD$38,Q$11,0)</f>
        <v>1. Resultados Alcanzados a la fecha: En el tercer trimestre, en los resultados obtenidos por estudio de trámites, se evidencia expedición de 2396 actos administrativos de los 7735 programados, con respecto a la meta propuesta para el año 2022, con un avance del 31%, en los grupos de Registros sanitarios de medicamentos de Síntesis Química y Condición especial de Riesgo, Biológicos, Homeopáticos, Suplementos Dietarios, y Fitoterapéuticos.
2. Inconvenientes presentados: En el tercer trimestre, a pesar de la indisponibilidad de los documentos radicados por los usuarios, se continua con el estudio de trámites con información disponible. De acuerdo con la meta propuesta, para este trimestre se debería llevar el cumplimiento de la meta del 75%, y se dio cumplimiento al 67%.
3. Acciones de Mejora: El cumplimiento de la meta es aceptable, por tanto, no se considera la necesidad de acciones de mejora</v>
      </c>
      <c r="R213" s="56" t="str">
        <f>+VLOOKUP($D213,'[1]Análisis Medicamentos'!$A$7:$BD$38,R$11,0)</f>
        <v>1. Resultados Alcanzados a la fecha: En el cuarto trimestre, en los resultados obtenidos por estudio de trámites, se evidencia expedición de 714 actos administrativos de los 7735 programados, con respecto a la meta propuesta para el año 2022, con un avance del 9%, en los grupos de Registros sanitarios de medicamentos de Síntesis Química Nacional e Importados, Biológicos, Homeopáticos, Suplementos Dietarios, y Fitoterapéuticos.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sin resultado satisfactorio para la meta.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76%.
3. Acciones de Mejora: Gradualmente se reanudó el estudio de trámites en la medida en que se fueron restableciendo los sistemas afectados y se tuvo acceso a la información, avanzando en planes de trabajo articulado para el estudio técnico - legal.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
    </row>
    <row r="214" spans="1:18" s="57" customFormat="1" ht="23.25" customHeight="1" x14ac:dyDescent="0.2">
      <c r="A214" s="47" t="str">
        <f>+VLOOKUP($D214,'[1]Dir. Medicamentos'!$A$6:$BC$38,A$11,0)</f>
        <v>DM18</v>
      </c>
      <c r="B214" s="48" t="str">
        <f t="shared" si="6"/>
        <v>1</v>
      </c>
      <c r="C214" s="48" t="str">
        <f t="shared" si="7"/>
        <v>1</v>
      </c>
      <c r="D214" s="60" t="s">
        <v>229</v>
      </c>
      <c r="E214" s="50" t="str">
        <f>+VLOOKUP($D214,'[1]POA-2022'!$B$9:$E$247,2,0)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4" s="49" t="str">
        <f>+VLOOKUP($D214,'[1]POA-2022'!$B$9:$E$247,3,0)</f>
        <v>Estatus Sanitario</v>
      </c>
      <c r="G214" s="50" t="str">
        <f>+VLOOKUP($D214,'[1]POA-2022'!$B$9:$E$247,4,0)</f>
        <v>1 Fortalecer  la inspección, vigilancia y control de los productos competencia del Invima</v>
      </c>
      <c r="H214" s="69" t="str">
        <f>+VLOOKUP($D214,'[1]Dir. Medicamentos'!$A$7:$BD$38,H$11,0)</f>
        <v>1. Fortalecimiento de IVC de los Productos Competencia del Invima</v>
      </c>
      <c r="I214" s="66" t="str">
        <f>+VLOOKUP($D214,'[1]Dir. Medicamentos'!$A$7:$BD$38,I$11,0)</f>
        <v>Dirección de Medicamentos y Productos Biológicos</v>
      </c>
      <c r="J214" s="66" t="str">
        <f>+VLOOKUP($D214,'[1]Dir. Medicamentos'!$A$7:$BD$38,J$11,0)</f>
        <v>Realizar visitas internacionales de evaluación farmaceutica  de medicamentos seleccionados - RS</v>
      </c>
      <c r="K214" s="66" t="str">
        <f>+VLOOKUP($D214,'[1]Dir. Medicamentos'!$A$7:$BD$38,K$11,0)</f>
        <v>Realizar evaluación farmaceutica en el establecimiento a los productos establecidos y/o seleccionados por la Dirección.</v>
      </c>
      <c r="L214" s="67">
        <f>+VLOOKUP($D214,'[1]Dir. Medicamentos'!$A$7:$BD$38,L$11,0)</f>
        <v>15</v>
      </c>
      <c r="M214" s="67">
        <f>+VLOOKUP($D214,'[1]Dir. Medicamentos'!$A$7:$BD$38,M$11,0)</f>
        <v>8</v>
      </c>
      <c r="N214" s="58">
        <f>+VLOOKUP($D214,'[1]Dir. Medicamentos'!$A$7:$BD$38,N$11,0)</f>
        <v>0.53333333333333333</v>
      </c>
      <c r="O214" s="56" t="str">
        <f>+VLOOKUP($D214,'[1]Análisis Medicamentos'!$A$7:$BD$38,O$11,0)</f>
        <v>1. Resultados Alcanzados a la fecha: En el primer trimestre, en los resultados obtenidos por realización de visitas internacionales de evalaución farmaceutica, se evidencia la realización de 1 visita virtual de las 21 programadas, con respecto a la meta propuesta para el año 2022, con un avance del 5%, en el grupo de Registros sanitarios con Condición especial de Riesgo, 
2. Inconvenientes presentados: En el primer trimestre del año, se continua con la declaración de la emergencia, lo cual dificulta la realización de viajes internacionales por las restricciones asociadas la covid 19. Adicionalmente, el seis (6) de febrero, se dió el ataque cibernético a los sistemas de información del instituto, lo que generó la inaccesibilidad a los documentos durante febrero y marzo, para el estudio de los trámites y programación con los laboratorios farmaceuticos. Además, se requiere compromiso por parte de los laboratorios farmaceuticos, para disponer de herramientas para la atención de visitas virtuales.
3. Acciones de Mejora: Se realizan diálogos con los laboratorios farmaceuticos, con el fin de cumplir con las necesidades para realizar las visitas de forma virtual o mixta.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14" s="56" t="str">
        <f>+VLOOKUP($D214,'[1]Análisis Medicamentos'!$A$7:$BD$38,P$11,0)</f>
        <v>1. Resultados Alcanzados a la fecha: En el segundo trimestre, no se cuenta con resultados por realización de visitas internacionales de evaluación farmaceutica, de las 21 programadas, con respecto a la meta propuesta para el año 2022, el avance es del 0%, en el grupo de Registros sanitarios con Condición especial de Riesgo,
2. Inconvenientes presentados: En el segundo trimestre del año, se continua con la declaración de la emergencia en Colombia y parte de los paises del mundo, lo cual dificulta la realización de viajes internacionales por las restricciones asociadas la covid 19 y la tramitología para su autorización. Adicionalmente,debido al ataque cibernético de los sistemas de información del instituto, se vio afectado el estudio de trámites por la no disponibilidad de la información.  Desde el año anterior se habían coordinado 10 visitas a realizar durante el 1er semestre de 2022, que eran 8 presenciales y 2 virtuales; finalmente fue posible realizar una visita  que corresponde a 8 radicados, los cuales no ha sido posible evacuar porque la respuesta de auto enviada por los interesados aun no es visible en sesuite, lo cual se ha solicitado en reiteradas ocasiones. (20211171524, 20211175035, 20211175123, 20211177171, 20211177578, 20211177614, 20211171580, 20211180559).  De acuerdo con la meta propuesta, para este trimestre se debería llevar el cumplimiento de la meta del 50%, y se dio cumplimiento al 5%.
3. Acciones de Mejora: A la fecha se están coordinando las visitas para el 2do semestre que corresponden a 13 segun lo confirmado por los usuarios, para las cuales se están organizando los cronogramas correspondientes para las presenciales y las virtuales está pendiente la confirmación de las plantas a visitar donde informen que cumplen con los requisitos definidos.
De esta manera se planea que a final del año, se de cumplimiento a las 21 visitas (radicados) evaluados.</v>
      </c>
      <c r="Q214" s="56" t="str">
        <f>+VLOOKUP($D214,'[1]Análisis Medicamentos'!$A$7:$BD$38,Q$11,0)</f>
        <v xml:space="preserve">1. Resultados Alcanzados a la fecha: En el tercer trimestre, no se cuenta con resultados de realización de visitas internacionales de evaluación farmaceutica de las 21 programadas por el grupo de condición especial de riesgo, por cuanto las visitas se programan una vez por semestre acorde al número de intenciones radicadas en la convocotoria del semestre inmediatamente anterior. Se tienen programadas 10 visitas para desarrollar en el cuarto trimestre de 2022, de las cuales está en curso la autorización de comisiones al exterior de algunas y se inicia visitas virtuales la segunda semana del mes de octubre previa autorización del Director general de aquellas que la industria fármaceutica al 10 de octubre de 2022, acepte el cambio de presencial a virtual por el inconveniente externo presentado. De acuerdo con la meta propuesta, para este trimestre se debería llevar el cumplimiento de la meta del 75%, y se continua con cumplimiento al 5%.
2. Inconvenientes presentados: Presidencia de la República solicitó reprogramar las visitas internacionales programadas para el segundo semestre de 2022 por falla en el diligenciamiento en las plataformas autorizadas de comsiones al exterior por parte del Ministerior de Salud y Protección social. Esto generó retrasos en la planeación del INVIMA. Adicionalmente se presento un menor numero de intenciones de visitas debido a que entre los meses de febrero a junio se vio afectada la infraestructura tecnológica de la entidad debido al ataque cibernético, lo cual ocasionó falla en la plataforma institucional para hacer convocatorias para el segundo semestre de 2022 e indisponibilidad de la información para el estudio de los trámites de registros sanitarios de visitas planeadas para el primer semestre de 2022.
3. Acciones de Mejora: Se convocó reunión extraordinaria la primera semana de octubre con el director general del INVIMA y el director técnico de la Dirección de Medicamentos, quienes autorizaron el cambio de visitas presenciales por virtuales toda vez que el inconveniente presentado fue externo  y afectaba el desarrollo normal de las actividades del instituto. Se contacto posteriormente a los usuarios de la comisión afectados para que se manifestaran por escrito antes del 10 de octubre la aceptació o no del desarrollo de manera virtual en el cuarto trimestre de 2022 para las visitas adectadas en el primer grupo de la comisión.  Adicionalmente, se desarrolló con la industria una nueva convocatoria para las visitas a realizar en el primer semestre de 2023, con el fin de mantener el número de visitas del indicador de acuerdo con el historial de solicitudes que se han presentado a la Dirección de Medicamentos.  También se realizó solicitud a la oficina de planeación, para el ajuste de la meta, de acuerdo con el número de solicitudes reales presentadas en el año 2022,  ya que se planearon 21 pero se presentaron 15; considerando que la ejecución planeada se vio afectada por circunstancias fortuitas ajenas a la Dirección y se han gestionado las actividades necesarias . </v>
      </c>
      <c r="R214" s="56" t="str">
        <f>+VLOOKUP($D214,'[1]Análisis Medicamentos'!$A$7:$BD$38,R$11,0)</f>
        <v>1. Resultados Alcanzados a la fecha: 1. Resultados Alcanzados a la fecha: En el tercer trimestre, en los resultados obtenidos por realización de visitas internacionales de evaluación farmaceutica, se evidencia la realización de 4 visitas virtuales y 3 presenciales de las 15 programadas (meta ajustada), con respecto a la meta propuesta para el año 2022, con un avance del 47%, en el grupo de Registros sanitarios de medicamentos de síntesis química importados. 
2. Inconvenientes presentados: Presidencia de la República solicitó reprogramar las visitas internacionales programadas para el segundo semestre de 2022 por falla en el diligenciamiento en las plataformas autorizadas de comisiones al exterior por parte del Ministerio de Salud y Protección social; esto generó retrasos en la planeación del INVIMA. Adicionalmente se presento un menor numero de intenciones de visitas debido a que entre los meses de febrero a junio se vio afectada la infraestructura tecnológica de la entidad debido al primer ataque cibernético, lo cual ocasionó falla en la plataforma institucional para hacer convocatorias para el segundo semestre de 2022 y sumado a esto se encuentra el segúndo ciberataque presentado el 3 de octubre, que generó además indisponibilidad de la información para el estudio de los trámites de registros sanitarios de visitas planeadas para el segundo semestre de 2022. Aún continúan las restricciones en algunos países dada la pandemia por COVID19 y algunos usuarios prefirieron no presentar intenciones de visita y otros pidieron reprogramar sus visitas para el primer semetre de 2023. Teniendo en cuenta los ajustes realizados por las situaciones comentadas, se dio cumplimiento del 47% sobre la meta global (15 visitas en el año).
3. Acciones de mejora: Se reprograman las visitas para el primer semestre de 2023 para los usuarios que así lo solicitaron.</v>
      </c>
    </row>
    <row r="215" spans="1:18" s="57" customFormat="1" ht="23.25" customHeight="1" x14ac:dyDescent="0.2">
      <c r="A215" s="47" t="str">
        <f>+VLOOKUP($D215,'[1]Dir. Medicamentos'!$A$6:$BC$38,A$11,0)</f>
        <v>DM19</v>
      </c>
      <c r="B215" s="48" t="str">
        <f t="shared" si="6"/>
        <v>1</v>
      </c>
      <c r="C215" s="48" t="str">
        <f t="shared" si="7"/>
        <v>1</v>
      </c>
      <c r="D215" s="60" t="s">
        <v>230</v>
      </c>
      <c r="E215" s="50" t="str">
        <f>+VLOOKUP($D215,'[1]POA-2022'!$B$9:$E$247,2,0)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5" s="49" t="str">
        <f>+VLOOKUP($D215,'[1]POA-2022'!$B$9:$E$247,3,0)</f>
        <v>Estatus Sanitario</v>
      </c>
      <c r="G215" s="50" t="str">
        <f>+VLOOKUP($D215,'[1]POA-2022'!$B$9:$E$247,4,0)</f>
        <v>1 Fortalecer  la inspección, vigilancia y control de los productos competencia del Invima</v>
      </c>
      <c r="H215" s="69" t="str">
        <f>+VLOOKUP($D215,'[1]Dir. Medicamentos'!$A$7:$BD$38,H$11,0)</f>
        <v>1. Fortalecimiento de IVC de los Productos Competencia del Invima</v>
      </c>
      <c r="I215" s="66" t="str">
        <f>+VLOOKUP($D215,'[1]Dir. Medicamentos'!$A$7:$BD$38,I$11,0)</f>
        <v>Dirección de Medicamentos y Productos Biológicos</v>
      </c>
      <c r="J215" s="66" t="str">
        <f>+VLOOKUP($D215,'[1]Dir. Medicamentos'!$A$7:$BD$38,J$11,0)</f>
        <v>Realizar visitas nacionales de evaluación farmaceutica de medicamentos seleccionados - RS</v>
      </c>
      <c r="K215" s="66" t="str">
        <f>+VLOOKUP($D215,'[1]Dir. Medicamentos'!$A$7:$BD$38,K$11,0)</f>
        <v>Realizar evaluación farmaceutica en el establecimiento a los productos establecidos y/o seleccionados por la Dirección.</v>
      </c>
      <c r="L215" s="67">
        <f>+VLOOKUP($D215,'[1]Dir. Medicamentos'!$A$7:$BD$38,L$11,0)</f>
        <v>42</v>
      </c>
      <c r="M215" s="67">
        <f>+VLOOKUP($D215,'[1]Dir. Medicamentos'!$A$7:$BD$38,M$11,0)</f>
        <v>39</v>
      </c>
      <c r="N215" s="58">
        <f>+VLOOKUP($D215,'[1]Dir. Medicamentos'!$A$7:$BD$38,N$11,0)</f>
        <v>0.9285714285714286</v>
      </c>
      <c r="O215" s="56" t="str">
        <f>+VLOOKUP($D215,'[1]Análisis Medicamentos'!$A$7:$BD$38,O$11,0)</f>
        <v>1. Resultados Alcanzados a la fecha: En el primer trimestre, en los resultados obtenidos por realización de visitas nacionales de evalaución farmaceutica, se evidencia la realización de 1 visita presencial de las 48 programadas, con respecto a la meta propuesta para el año 2022, con un avance del 2%, en el grupo de Registros sanitarios de medicamentos de Síntesis Química. 
2. Inconvenientes presentados: En el mes de enero, la vinculación del personal de prestación de servicios se realizó paulatinamente, período en el cual se asigno plan de trabajo y entrenamientos respectivos, por lo tanto, no se contaba con la disponibilidad del personal para realizar las visitas. Sin embargo, se retomaron en la primera semana de febrero, con 1 visita. Adiconalmente, el seis (6) de febrero, se dió el ataque cibernético a los sistemas de información del instituto, lo que generó la inaccesibilidad a los documentos durante febrero y marzo, para el estudio de los trámites.
3. Acciones de Mejora: Se cuenta con la programación de las visitas y se espera que con la habilitación del aplicativo de registros en el segundo trimestre se retomen nuevamente. El personal de los grupos de registros sanitarios de la DMPB, durante la contigencia de los sistemas informáticos, realizaron actividades, tales como: mesas de trabajo de unificación de criterios, creación y actualización de documentación del SGI, revisión de normatividad, nueva plataforma y trabajos asociados a la recertificación ante OMS.</v>
      </c>
      <c r="P215" s="56" t="str">
        <f>+VLOOKUP($D215,'[1]Análisis Medicamentos'!$A$7:$BD$38,P$11,0)</f>
        <v>1. Resultados Alcanzados a la fecha: En el segundo trimestre, los resultados obtenidos por realización de visitas nacionales de evaluación farmaceutica, se evidencian 11 visitas presenciales de las 48 programadas, con respecto a la meta propuesta para el año 2022, con un avance del 23%, en el grupo de Registros sanitarios de medicamentos de Síntesis Química. 
2. Inconvenientes presentados: Debido al ataque cibernético de los sistemas de información del instituto, se vio afectado el estudio de trámites por la no disponibilidad de la información y perdida de los avances en los que se encontraban programados.  De acuerdo con la meta propuesta, para este trimestre se debería llevar el cumplimiento de la meta del 50%, y se dio cumplimiento al 25%.
3. Acciones de Mejora: Con la habilitación del aplicativo de registros y el sistema de documentación, en el segundo trimestre se dio cumplimiento a la ejecucción de las visitas. Sin embargo, se realiza solicitud a la oficina de planeación, para el ajuste de la meta, de acuerdo con el tiempo en el cual no se dispuso de los recursos tecnológicos y de información.</v>
      </c>
      <c r="Q215" s="56" t="str">
        <f>+VLOOKUP($D215,'[1]Análisis Medicamentos'!$A$7:$BD$38,Q$11,0)</f>
        <v>1. Resultados Alcanzados a la fecha: En el tercer trimestre, los resultados obtenidos por realización de visitas nacionales de evaluación farmaceutica, se evidencian 21 visitas presenciales de las 48 programadas, con respecto a la meta propuesta para el año 2022, con un avance del 44%, en el grupo de Registros sanitarios de medicamentos de Síntesis Química. 
2. Inconvenientes presentados: En el tercer trimestre, persisten algunas dificultades para el estudio de trámites, debido al ataque cibernético de los sistemas de información y la falta de disponibilidad de los documentos radicados por los usuarios, generando demoras en los tiempos de estudio.  De acuerdo con la meta propuesta, para este trimestre se debería llevar el cumplimiento de la meta del 75%, y se dio cumplimiento al 69%.
3. Acciones de Mejora:  El cumplimiento de la meta es aceptable, sin embargo, como resultado de las visitas del tercer trimestre se requiere de personal para estudiar los requirimientos de las visitas y emitir los correspondientes actos administrativos, por tanto, se realiza solicitud a la oficina de planeación, para el ajuste de la meta, de acuerdo con el tiempo en el cual no se dispuso de los recursos tecnológicos y de información, además de la adición de contratos de prestación de servicios para culminar los estudios de estos trámites.</v>
      </c>
      <c r="R215" s="56" t="str">
        <f>+VLOOKUP($D215,'[1]Análisis Medicamentos'!$A$7:$BD$38,R$11,0)</f>
        <v>1. Resultados Alcanzados a la fecha: En el cuarto trimestre, los resultados obtenidos por realización de visitas nacionales de evaluación farmaceutica, se evidencian 6 visitas presenciales de las 48 programadas, con respecto a la meta propuesta para el año 2022, con un avance del 14%, en el grupo de Registros sanitarios de medicamentos de Síntesis Química. 
2. Inconvenientes presentados: El tres (3) de octubre, se presento un segundo ataque cibernético a los sistemas de información del instituto, lo que generó la inaccesibilidad al aplicativo de registros durante octubre y la primera semana de noviembre y a los documentos, lo cual afectó el estudio de los trámites. Adicionalmente, en el mes de diciembre se da la terminación de los contratos del personal (primera semana de diciembre y mediados de diciembre el personal restante).  De acuerdo con la meta propuesta, para este trimestre se debería llevar el cumplimiento del 100% de la meta y se dio cumplimiento al 93%.
3. Acciones de Mejora:  El cumplimiento de la meta es aceptable, sin embargo, es preciso mencionar que gradualmente se reanudó el estudio de trámites en la medida en que se fueron restableciendo los sistemas afectados y se tuvo acceso a la información, avanzando en planes de trabajo articulado para el estudio técnico - legal y llevando a cabo las visitas programadas para este trimestre. Adicionalmente, el personal de los grupos de registros sanitarios de la DMPB durante la contigencia de los sistemas informáticos, realizaron actividades, tales como: continuación de la construcción de guías y costeo de tarifas para dar cumplimiento al Decreto 334 de 2022, trabajo conjunto con Ministerio de Salud en temas normativos, capacitaciones, reuniones para unificación de criterios, nueva plataforma y otras actividades administrativas.</v>
      </c>
    </row>
    <row r="216" spans="1:18" s="57" customFormat="1" ht="23.25" customHeight="1" x14ac:dyDescent="0.2">
      <c r="A216" s="47" t="str">
        <f>+VLOOKUP($D216,'[1]Dir. Medicamentos'!$A$6:$BC$38,A$11,0)</f>
        <v>DM20</v>
      </c>
      <c r="B216" s="48" t="str">
        <f t="shared" si="6"/>
        <v>1</v>
      </c>
      <c r="C216" s="48" t="str">
        <f t="shared" si="7"/>
        <v>1</v>
      </c>
      <c r="D216" s="60" t="s">
        <v>231</v>
      </c>
      <c r="E216" s="50" t="str">
        <f>+VLOOKUP($D216,'[1]POA-2022'!$B$9:$E$247,2,0)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6" s="49" t="str">
        <f>+VLOOKUP($D216,'[1]POA-2022'!$B$9:$E$247,3,0)</f>
        <v>Estatus Sanitario</v>
      </c>
      <c r="G216" s="50" t="str">
        <f>+VLOOKUP($D216,'[1]POA-2022'!$B$9:$E$247,4,0)</f>
        <v>4 Mejorar  el desarrollo y mantenimiento de la seguridad sanitaria del país</v>
      </c>
      <c r="H216" s="69" t="str">
        <f>+VLOOKUP($D216,'[1]Dir. Medicamentos'!$A$7:$BD$38,H$11,0)</f>
        <v>1. Fortalecimiento de IVC de los Productos Competencia del Invima</v>
      </c>
      <c r="I216" s="66" t="str">
        <f>+VLOOKUP($D216,'[1]Dir. Medicamentos'!$A$7:$BD$38,I$11,0)</f>
        <v>Dirección de Medicamentos y Productos Biológicos</v>
      </c>
      <c r="J216" s="66" t="str">
        <f>+VLOOKUP($D216,'[1]Dir. Medicamentos'!$A$7:$BD$38,J$11,0)</f>
        <v xml:space="preserve"> Emitir actos administrativos (resoluciones y autos) de evaluación inicial de protocolos de investigación clínica -BPC</v>
      </c>
      <c r="K216" s="66" t="str">
        <f>+VLOOKUP($D216,'[1]Dir. Medicamentos'!$A$7:$BD$38,K$11,0)</f>
        <v>Estudiar y conceptuar acerca de los aspectos científicos y tecnológicos de los productos que por competencia se someten a consideración de las Salas Especializadas de la Comisión Revisora de acuerdo con las funciones asignadas.</v>
      </c>
      <c r="L216" s="67">
        <f>+VLOOKUP($D216,'[1]Dir. Medicamentos'!$A$7:$BD$38,L$11,0)</f>
        <v>180</v>
      </c>
      <c r="M216" s="67">
        <f>+VLOOKUP($D216,'[1]Dir. Medicamentos'!$A$7:$BD$38,M$11,0)</f>
        <v>130</v>
      </c>
      <c r="N216" s="58">
        <f>+VLOOKUP($D216,'[1]Dir. Medicamentos'!$A$7:$BD$38,N$11,0)</f>
        <v>0.72222222222222221</v>
      </c>
      <c r="O216" s="56" t="str">
        <f>+VLOOKUP($D216,'[1]Análisis Medicamentos'!$A$7:$BD$38,O$11,0)</f>
        <v>1. Resultados Alcanzados a la fecha: en el primer trimestre se emitieron Veintisiete  (27) actos administrativos entre resoluciones y autos de evaluación inicial de protocolos de investigación clínica, alcanzando así un cumplimiento del 14 % de la meta establecida.
2. Inconvenientes presentados: La evaluación inicial de protocolos de investigación clínica depende del  sometimiento realizado por el usuario, son a demanda y  por la contingencia presentada durante los meses de febrero y marzo de 2022, pudo verse afectado el resultado de oportunidad de atención de las solicitudes.  
3. Acciones de mejora si aplica: Teniendo en cuenta la contingencia presentada en el Instituto durante los meses de febrero y marzo de 2022, la evaluación de estudios clínicos debió realizarse manualmente, la emisión de resoluciones y autos no fue a través del aplicativo de registros sanitarios, a fin de continuar con el estudio trámites pese a la indisponibilidad del sistema.</v>
      </c>
      <c r="P216" s="56" t="str">
        <f>+VLOOKUP($D216,'[1]Análisis Medicamentos'!$A$7:$BD$38,P$11,0)</f>
        <v>1. Resultados Alcanzados a la fecha: en el segundo trimestre se emitieron 32 actos administrativos entre resoluciones y autos de evaluación inicial de protocolos de investigación clínica, alcanzando así un cumplimiento del 18 % de la meta establecida.
2. Inconvenientes presentados: La evaluación inicial de protocolos de investigación clínica depende del  sometimiento realizado por el usuario, son a demanda y  por la contingencia presentada durante los meses de febrero y marzo de 2022, pudo verse afectado el resultado de oportunidad de atención de las solicitudes.  
3. Acciones de mejora si aplica: Teniendo en cuenta la contingencia presentada en el Instituto durante los meses de febrero y marzo de 2022, la evaluación de estudios clínicos debió realizarse manualmente, la emisión de resoluciones y autos no fue a través del aplicativo de registros sanitarios, a fin de continuar con el estudio trámites pese a la indisponibilidad del sistema.</v>
      </c>
      <c r="Q216" s="56" t="str">
        <f>+VLOOKUP($D216,'[1]Análisis Medicamentos'!$A$7:$BD$38,Q$11,0)</f>
        <v>1. Resultados Alcanzados a la fecha: en el TERCER TRIMESTRE el Grupo de Investigación Clínica emitió cuarenta y ocho (48) actos administrativos entre resoluciones y autos de evaluación inicial de protocolos de investigación clínica, alcanzando así un cumplimiento del 27 % de la meta establecida.
2. Inconvenientes presentados: La evaluación inicial de protocolos de investigación clínica depende del  sometimiento realizado por el usuario, son a demanda y con rezago de la contingencia presentada durante los meses de febrero y mayo de 2022, se vio afectado el resultado de oportunidad de atención de las solicitudes, en la medida en que la evaluación de estudios clínicos debió realizarse manualmente, la emisión de resoluciones y autos no fue a través del aplicativo de registros sanitarios,sijn embargo,  se continuó con el estudio trámites pese a la indisponibilidad del sistema. Adicional,  el GIC ha tenido disminución de profesionales  ( Químicos Farmacéuticos) por renuncias y cambio de grupo y cesión de contrato respectivamente,  lo cual ha obstaculizado la programación de mayor número de visitas conforme a la meta establecida inicialmente.
3. Acciones de mejora si aplica: En concordancia con lo anteriormente expuesto, se continua con esfuerzos para realizar la evaluación inicial de protocolos de investigación clínica oportunamente.</v>
      </c>
      <c r="R216" s="56" t="str">
        <f>+VLOOKUP($D216,'[1]Análisis Medicamentos'!$A$7:$BD$38,R$11,0)</f>
        <v>1. Resultados Alcanzados a la fecha: en el CUARTO TRIMESTRE el Grupo de Investigación Clínica emitió Veintitrés (23) actos administrativos entre resoluciones y autos de evaluación inicial de protocolos de investigación clínica, ALCANZANDO ASÍ UN CUMPLIMIENTO DEL 13% DE LA META ESTABLECIDA.
2. Inconvenientes presentados: La evaluación inicial de protocolos de investigación clínica depende del  sometimiento realizado por el usuario, son a demanda y como rezago de las contingencias presentadas durante el año febrero y octubre de 2022, se vio afectado el resultado de oportunidad de atención a las solicitudes, en la medida en que la evaluación de estudios clínicos durante algunos meses debió realizarse manualmente, la emisión de resoluciones y autos no fue a través del aplicativo de registros sanitarios, sin embargo,  se continuó con el estudio de trámites pese a la indisponibilidad del sistema. Adicional,  el GIC ha tenido disminución de profesionales  ( Químicos Farmacéuticos) por renuncias, cambio de grupo y cesión de contrato respectivamente,  lo cual ha relentizado la evaluación de estudios clínicos, conforme a la meta establecida inicialmente.
3. Acciones de mejora: En concordancia con lo anteriormente expuesto, se continua con esfuerzos para realizar la evaluación inicial de protocolos de investigación clínica oportunamente.</v>
      </c>
    </row>
    <row r="217" spans="1:18" s="57" customFormat="1" ht="23.25" customHeight="1" x14ac:dyDescent="0.2">
      <c r="A217" s="47" t="str">
        <f>+VLOOKUP($D217,'[1]Dir. Medicamentos'!$A$6:$BC$38,A$11,0)</f>
        <v>DM21</v>
      </c>
      <c r="B217" s="48" t="str">
        <f t="shared" si="6"/>
        <v>1</v>
      </c>
      <c r="C217" s="48" t="str">
        <f t="shared" si="7"/>
        <v>1</v>
      </c>
      <c r="D217" s="60" t="s">
        <v>232</v>
      </c>
      <c r="E217" s="50" t="str">
        <f>+VLOOKUP($D217,'[1]POA-2022'!$B$9:$E$247,2,0)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7" s="49" t="str">
        <f>+VLOOKUP($D217,'[1]POA-2022'!$B$9:$E$247,3,0)</f>
        <v>Estatus Sanitario</v>
      </c>
      <c r="G217" s="50" t="str">
        <f>+VLOOKUP($D217,'[1]POA-2022'!$B$9:$E$247,4,0)</f>
        <v>4 Mejorar  el desarrollo y mantenimiento de la seguridad sanitaria del país</v>
      </c>
      <c r="H217" s="69" t="str">
        <f>+VLOOKUP($D217,'[1]Dir. Medicamentos'!$A$7:$BD$38,H$11,0)</f>
        <v>1. Fortalecimiento de IVC de los Productos Competencia del Invima</v>
      </c>
      <c r="I217" s="66" t="str">
        <f>+VLOOKUP($D217,'[1]Dir. Medicamentos'!$A$7:$BD$38,I$11,0)</f>
        <v>Dirección de Medicamentos y Productos Biológicos</v>
      </c>
      <c r="J217" s="66" t="str">
        <f>+VLOOKUP($D217,'[1]Dir. Medicamentos'!$A$7:$BD$38,J$11,0)</f>
        <v>Evaluación de trámites competencia del Grupo de apoyo a las Salas Especializadas de la Comisión Revisora (Urgencias clínicas, modificaciones de aspectos relacionados con seguridad y eficacia, insertos/IPP o similares, inclusiones en normas farmacológicas)</v>
      </c>
      <c r="K217" s="66" t="str">
        <f>+VLOOKUP($D217,'[1]Dir. Medicamentos'!$A$7:$BD$38,K$11,0)</f>
        <v xml:space="preserve">Estudiar y conceptuar acerca de los aspectos científicos y tecnológicos de los productos competencia de la Dirección por parte del Grupo de Apoyo a las Salas Especializadas de la Comisión Revisora </v>
      </c>
      <c r="L217" s="67">
        <f>+VLOOKUP($D217,'[1]Dir. Medicamentos'!$A$7:$BD$38,L$11,0)</f>
        <v>3237</v>
      </c>
      <c r="M217" s="67">
        <f>+VLOOKUP($D217,'[1]Dir. Medicamentos'!$A$7:$BD$38,M$11,0)</f>
        <v>3237</v>
      </c>
      <c r="N217" s="58">
        <f>+VLOOKUP($D217,'[1]Dir. Medicamentos'!$A$7:$BD$38,N$11,0)</f>
        <v>1</v>
      </c>
      <c r="O217" s="56" t="str">
        <f>+VLOOKUP($D217,'[1]Análisis Medicamentos'!$A$7:$BD$38,O$11,0)</f>
        <v>1. Resultados alcanzados a la fecha: En el primer trimestre del año 2022, el Grupo de Apoyo a las Salas Especializadas de la Comisión Revisora de la Dirección de Medicamentos y Productos Biológicos evaluó un total de 471 tramites, de los cuales 388 corresponden a Urgencias clínicas, desabastecimiento y tutelas y 83 corresponde a modificaciones de aspectos relacionados con seguridad y eficacia, insertos/IPP o similares, inclusiones en normas farmacológicas y correspondencias. 
2. Inconvenientes presentados: No se contaba con la disponibilidad de la informacion para evaluarla por la caida de los sistemas de informacion(sesuite) y la imposiblidad de generar actos administrativos por el aplicativo, cabe señalar que los tramites de insertos no se incluyeron en la prioriacion para la evacuacion  de dichos tramites. 
3. Acciones de mejora si aplican: programar trabajo al grupo de apoyo para priorizar dichos tramite.</v>
      </c>
      <c r="P217" s="56" t="str">
        <f>+VLOOKUP($D217,'[1]Análisis Medicamentos'!$A$7:$BD$38,P$11,0)</f>
        <v>1. Resultados Alcanzados a la fecha: En el segundo trimestre del año 2022, el Grupo de Apoyo a las Salas Especializadas de la Comisión Revisora de la Dirección de Medicamentos y Productos Biológicos evaluó un total de 889 tramites, de los cuales 446 corresponden a Urgencias clínicas, desabastecimiento y tutelas y 443 corresponde a modificaciones de aspectos relacionados con seguridad y eficacia, insertos/IPP o similares, inclusiones en normas farmacológicas y correspondencias.
2. Inconvenientes presentados: Durante este trimestre se aumento el numero de evaluaciones, sin embargo seguiamos arrastrando el lastre de anteriores meses sin aplicativos e indisponibilidad de infromación para generar estos trámites.
3. Acciones de Mejora si aplican: programar trabajo al grupo de apoyo para priorizar dichos tramite</v>
      </c>
      <c r="Q217" s="56" t="str">
        <f>+VLOOKUP($D217,'[1]Análisis Medicamentos'!$A$7:$BD$38,Q$11,0)</f>
        <v xml:space="preserve">1. Resultados Alcanzados a la fecha: En el tercer trimestre del año 2022, el Grupo de Apoyo a las Salas Especializadas de la Comisión Revisora de la Dirección de Medicamentos y Productos Biológicos evaluó un total de 864 tramites, de los cuales 640 corresponden a Urgencias clínicas, desabastecimiento y tutelas y 224 corresponde a modificaciones de aspectos relacionados con seguridad y eficacia, insertos/IPP o similares, inclusiones en normas farmacológicas y correspondencias cumpliendo con un 22% la meta establecida para este trimestre.
2. Inconvenientes presentados; Durante este trimestre se ha mantenido un numero alto de evaluaciones, sin embargo a consecuencia del ciber- ataque se sigue  arrastrando el lastre de anteriores meses sin aplicativos e indisponibilidad de información para generar estos trámites.
3. Acciones de Mejora si aplican: se realiza control a los trámites cuya información se encuentre disponible, teniendo en cuenta el orden de los turnos agendados, se continua programando trabajo para el grupo de apoyo para priorizar evacuación de estos tramites. </v>
      </c>
      <c r="R217" s="56" t="str">
        <f>+VLOOKUP($D217,'[1]Análisis Medicamentos'!$A$7:$BD$38,R$11,0)</f>
        <v>En el cuarto trimestre del año 2022, el Grupo de Apoyo a las Salas Especializadas de la Comisión Revisora de la Dirección de Medicamentos y Productos Biológicos evaluó un total de 1013 tramites, de los cuales 598 corresponden a Urgencias clínicas, desabastecimiento y tutelas y 415 corresponde a modificaciones de aspectos relacionados con seguridad y eficacia, insertos/IPP o similares, inclusiones en normas farmacológicas y correspondencias
Inconvenientes . A pesar de que se ha continuado con las evaluaciones y preevaluaciones de los trámites competencia del grupo y que en algunos aspectos no se presenta disminución a pesar del segundo ataque cibernético, como por ejemplo tutelas, desabastecimientos y vitales no disponibles, otras evaluaciones como las de insertos e IPPs si se ven afectadas por la indisponibilidad de consultar la información en la plataforma SeSuite
Plan de Accion : Es necesario realizar una revisión y depuración de trámites pendientes y particularmente de las solicitudes pendientes de otros grupos que dependen de concepto del grupo de apoyo o de la Comisión Revisora y organizar y programar su evaluación de acuerdo con la antiguedad del trámite y el derecho al turno, ya que los problemas de disponibilidad de información derivados de la contingencia tecnológica han generado un impacto más alto y represamiento en este tipo de trámites</v>
      </c>
    </row>
    <row r="218" spans="1:18" s="57" customFormat="1" ht="23.25" customHeight="1" x14ac:dyDescent="0.2">
      <c r="A218" s="47" t="str">
        <f>+VLOOKUP($D218,'[1]Dir. Medicamentos'!$A$6:$BC$38,A$11,0)</f>
        <v>DM22</v>
      </c>
      <c r="B218" s="48" t="str">
        <f t="shared" si="6"/>
        <v>1</v>
      </c>
      <c r="C218" s="48" t="str">
        <f t="shared" si="7"/>
        <v>1</v>
      </c>
      <c r="D218" s="60" t="s">
        <v>233</v>
      </c>
      <c r="E218" s="50" t="str">
        <f>+VLOOKUP($D218,'[1]POA-2022'!$B$9:$E$247,2,0)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8" s="49" t="str">
        <f>+VLOOKUP($D218,'[1]POA-2022'!$B$9:$E$247,3,0)</f>
        <v>Estatus Sanitario</v>
      </c>
      <c r="G218" s="50" t="str">
        <f>+VLOOKUP($D218,'[1]POA-2022'!$B$9:$E$247,4,0)</f>
        <v>4 Mejorar  el desarrollo y mantenimiento de la seguridad sanitaria del país</v>
      </c>
      <c r="H218" s="69" t="str">
        <f>+VLOOKUP($D218,'[1]Dir. Medicamentos'!$A$7:$BD$38,H$11,0)</f>
        <v>1. Fortalecimiento de IVC de los Productos Competencia del Invima</v>
      </c>
      <c r="I218" s="66" t="str">
        <f>+VLOOKUP($D218,'[1]Dir. Medicamentos'!$A$7:$BD$38,I$11,0)</f>
        <v>Dirección de Medicamentos y Productos Biológicos</v>
      </c>
      <c r="J218" s="66" t="str">
        <f>+VLOOKUP($D218,'[1]Dir. Medicamentos'!$A$7:$BD$38,J$11,0)</f>
        <v>Revisión de tramites en evaluación preparatoria   para la Sala especializada de moléculas nuevas, nuevas indicaciones, medicamentos biológicos y la sala especializada medicamentos</v>
      </c>
      <c r="K218" s="66" t="str">
        <f>+VLOOKUP($D218,'[1]Dir. Medicamentos'!$A$7:$BD$38,K$11,0)</f>
        <v>Verificar el cumplimiento de los requisitos establecidos en la normatividad sanitaria vigente, con el fin de verificar que se mantengan las condiciones  requeridas para los productos, establecimientos y tecnologias competencia de la Dirección.</v>
      </c>
      <c r="L218" s="67">
        <f>+VLOOKUP($D218,'[1]Dir. Medicamentos'!$A$7:$BD$38,L$11,0)</f>
        <v>580</v>
      </c>
      <c r="M218" s="67">
        <f>+VLOOKUP($D218,'[1]Dir. Medicamentos'!$A$7:$BD$38,M$11,0)</f>
        <v>120</v>
      </c>
      <c r="N218" s="58">
        <f>+VLOOKUP($D218,'[1]Dir. Medicamentos'!$A$7:$BD$38,N$11,0)</f>
        <v>0.20689655172413793</v>
      </c>
      <c r="O218" s="56" t="str">
        <f>+VLOOKUP($D218,'[1]Análisis Medicamentos'!$A$7:$BD$38,O$11,0)</f>
        <v>1. Resultados alcanzados a la fecha:  En el primer trimestre del año 2022 el Grupo de Apoyo a las Salas Especializadas de la Comisión Revisora de la Dirección de Medicamentos y Productos Biológicos se realizaron 21  pre-evaluaciones destinadas a la Sala especializada de moléculas nuevas, nuevas indicaciones y medicamentos biológicos.
2. Inconvenientes presentados: No aplica
3. Acciones de Mejora: No aplica</v>
      </c>
      <c r="P218" s="56" t="str">
        <f>+VLOOKUP($D218,'[1]Análisis Medicamentos'!$A$7:$BD$38,P$11,0)</f>
        <v>1. Resultados Alcanzados a la fecha: En el segundo trimestre del año 2022 el Grupo de Apoyo a las Salas Especializadas de la Comisión Revisora de la Dirección de Medicamentos y Productos Biológicos se realizaron 11  pre-evaluaciones destinadas a la Sala especializada de moléculas nuevas, nuevas indicaciones y medicamentos biológicos.
2. Inconvenientes presentados: No aplica, se realizan de acuerdo a demanda
3. Acciones de Mejora: No aplican</v>
      </c>
      <c r="Q218" s="56" t="str">
        <f>+VLOOKUP($D218,'[1]Análisis Medicamentos'!$A$7:$BD$38,Q$11,0)</f>
        <v>1. Resultados Alcanzados a la fecha: En el tercer trimestre del año 2022 el Grupo de Apoyo a las Salas Especializadas de la Comisión Revisora de la Dirección de Medicamentos y Productos Biológicos se realizaron 42  pre-evaluaciones destinadas a la Sala especializada de moléculas nuevas, nuevas indicaciones y medicamentos biológicos.
2. Inconvenientes presentados: No aplica, se realizan de acuerdo a demanda
3. Acciones de Mejora: No aplican</v>
      </c>
      <c r="R218" s="56" t="str">
        <f>+VLOOKUP($D218,'[1]Análisis Medicamentos'!$A$7:$BD$38,R$11,0)</f>
        <v>En el cuarto trimestre del año 2022 el Grupo de Apoyo a las Salas Especializadas de la Comisión Revisora de la Dirección de Medicamentos y Productos Biológicos se realizaron 46  pre-evaluaciones destinadas a la Sala especializada de moléculas nuevas, nuevas indicaciones y medicamentos biológicos y Sala especializada de Medicamentos
Inconvenientes: Durante el trimestre, al igual que en el transcurso del año 2022, se mantuvo la preevaluación de los trámites en medio de las contingencias, sin embargo muchas de las preevaluaciones realizadas como unificaciones y preconceptos de biodisponibilidad y bioequivalencia estàn pendientes de ser conceptuadas por las Salas Especializadas y publicadas en actas y no se han contabilizado para el POA.
Plan de Acción: los planes de acción para evacuar los trámites con preconcepto dependen de los mismos planes que se plantean para el descongestionamiento de las Salas</v>
      </c>
    </row>
    <row r="219" spans="1:18" s="57" customFormat="1" ht="23.25" customHeight="1" x14ac:dyDescent="0.2">
      <c r="A219" s="47" t="str">
        <f>+VLOOKUP($D219,'[1]Dir. Medicamentos'!$A$6:$BC$38,A$11,0)</f>
        <v>DM23</v>
      </c>
      <c r="B219" s="48" t="str">
        <f t="shared" si="6"/>
        <v>1</v>
      </c>
      <c r="C219" s="48" t="str">
        <f t="shared" si="7"/>
        <v>1</v>
      </c>
      <c r="D219" s="60" t="s">
        <v>234</v>
      </c>
      <c r="E219" s="50" t="str">
        <f>+VLOOKUP($D219,'[1]POA-2022'!$B$9:$E$247,2,0)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9" s="49" t="str">
        <f>+VLOOKUP($D219,'[1]POA-2022'!$B$9:$E$247,3,0)</f>
        <v>Estatus Sanitario</v>
      </c>
      <c r="G219" s="50" t="str">
        <f>+VLOOKUP($D219,'[1]POA-2022'!$B$9:$E$247,4,0)</f>
        <v>1 Fortalecer  la inspección, vigilancia y control de los productos competencia del Invima</v>
      </c>
      <c r="H219" s="69" t="str">
        <f>+VLOOKUP($D219,'[1]Dir. Medicamentos'!$A$7:$BD$38,H$11,0)</f>
        <v>1. Fortalecimiento de IVC de los Productos Competencia del Invima</v>
      </c>
      <c r="I219" s="66" t="str">
        <f>+VLOOKUP($D219,'[1]Dir. Medicamentos'!$A$7:$BD$38,I$11,0)</f>
        <v>Dirección de Medicamentos y Productos Biológicos</v>
      </c>
      <c r="J219" s="66" t="str">
        <f>+VLOOKUP($D219,'[1]Dir. Medicamentos'!$A$7:$BD$38,J$11,0)</f>
        <v>Evaluar  trámites de publicidad de productos competencia de la Dirección de Medicamentos y Productos Biológicos.</v>
      </c>
      <c r="K219" s="66" t="str">
        <f>+VLOOKUP($D219,'[1]Dir. Medicamentos'!$A$7:$BD$38,K$11,0)</f>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
      <c r="L219" s="67">
        <f>+VLOOKUP($D219,'[1]Dir. Medicamentos'!$A$7:$BD$38,L$11,0)</f>
        <v>5087</v>
      </c>
      <c r="M219" s="67">
        <f>+VLOOKUP($D219,'[1]Dir. Medicamentos'!$A$7:$BD$38,M$11,0)</f>
        <v>5087</v>
      </c>
      <c r="N219" s="58">
        <f>+VLOOKUP($D219,'[1]Dir. Medicamentos'!$A$7:$BD$38,N$11,0)</f>
        <v>1</v>
      </c>
      <c r="O219" s="56" t="str">
        <f>+VLOOKUP($D219,'[1]Análisis Medicamentos'!$A$7:$BD$38,O$11,0)</f>
        <v>1. Resultados Alcanzados a la fecha: En el primer trimestre del año, se emitieron 218 Actos Administrativos, correspondiente a Resoluciones producto del estudio de trámites del mes de enero. 
2. Inconvenientes presentados: En este momento, no se cuenta con datos de Febrero debido a la indisponibilidad del sistema, y por la misma causa en Marzo no se emitieron actos administrativos.
3. Acciones de Mejora: se implementó un plan de contingencia que consiste en aumentar una hora de estudio por Comité y realizar un Comité adicional, con lo cual esperamos evaluar 160 trámites semanales.</v>
      </c>
      <c r="P219" s="56" t="str">
        <f>+VLOOKUP($D219,'[1]Análisis Medicamentos'!$A$7:$BD$38,P$11,0)</f>
        <v xml:space="preserve">1. Resultados Alcanzados a la fecha: A pesar de los inconvenientes presentados por el Ciber Ataque el Grupo de Publicidad logro evacuar un total de 1214 para el trimeste de abril, mayo y junio, reduciendo los tiempos de espera para evaluación de los mismos.
2. Inconvenientes presentados: Actualmente se tiene un gran incoveniente para visualizar las respuestas de auto radicadas dentro de los trámites, ya que, a la fecha el Sesuite no permite su visualización, imposibilitanto la evaluación y evacuación de algunos trámites. Con respecto al cumplimiento de la meta, es importante advertir, que se solicito la reducción de la meta POA anual, ya que debido a la emisión del Decreto 334 de 2022, en donde se indica que la publicidad de los medicamentos será con pos vigilancia, el volumen de radicación ha bajado considerablemente.
3. Acciones de Mejora si aplican: Con el fin de evacuar la mayor cantidad de trámites, se establecio un comite adicional con el fin de evaluar aquellas piezas como páginas web las cuales, por ser tan extensas requieren mayor tiempo de estudio. </v>
      </c>
      <c r="Q219" s="56" t="str">
        <f>+VLOOKUP($D219,'[1]Análisis Medicamentos'!$A$7:$BD$38,Q$11,0)</f>
        <v>1. Resultados Alcanzados a la fecha: Durante el tercer  trimestre se evaluaron un total de 1782 solicitudes de autorización de publicidad, de las cuales se emitieron 532 Autos de Requerimiento.
2. Inconvenientes presentados: En este periodo se continúa experimentando problemas con el sistema por la dificultad para evidenciar etiquetas, las cuales son objeto de evaluación en los materiales publicitarios, sobre todo de Suplementos Dietarios.
3. Acciones de mejora: Tan pronto como lo permita el sistema, se continuará con el plan de contingencia trazado, que consiste en una hora adicional por Comité y un comité más.</v>
      </c>
      <c r="R219" s="56" t="str">
        <f>+VLOOKUP($D219,'[1]Análisis Medicamentos'!$A$7:$BD$38,R$11,0)</f>
        <v>1. Resultados Alcanzados a la fecha: Durante el cuarto trimestre, a pesar de los inconvenientes presentados por el ciberataque en el mes de octubre que obligó al cierre de términos, el equipo de publicidad evaluó un total de 1873 tramites, de los cuales emitió 1303 resoluciones y 570 autos de requerimiento. Esto permite un adelanto significativo, quedando así pendiente la evaluación de las solicitudes de aprobación de material publicitario radicados en los meses de noviembre y diciembre de 2022.
2. Inconvenientes presentados: No aplica. Se logro el cumplimiento de la meta programada.
3. Acciones de mejora: No aplica</v>
      </c>
    </row>
    <row r="220" spans="1:18" s="57" customFormat="1" ht="23.25" customHeight="1" x14ac:dyDescent="0.2">
      <c r="A220" s="47" t="str">
        <f>+VLOOKUP($D220,'[1]Dir. Medicamentos'!$A$6:$BC$38,A$11,0)</f>
        <v>DM24</v>
      </c>
      <c r="B220" s="48" t="str">
        <f t="shared" si="6"/>
        <v>1</v>
      </c>
      <c r="C220" s="48" t="str">
        <f t="shared" si="7"/>
        <v>1</v>
      </c>
      <c r="D220" s="60" t="s">
        <v>235</v>
      </c>
      <c r="E220" s="50" t="str">
        <f>+VLOOKUP($D220,'[1]POA-2022'!$B$9:$E$247,2,0)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0" s="49" t="str">
        <f>+VLOOKUP($D220,'[1]POA-2022'!$B$9:$E$247,3,0)</f>
        <v>Estatus Sanitario</v>
      </c>
      <c r="G220" s="50" t="str">
        <f>+VLOOKUP($D220,'[1]POA-2022'!$B$9:$E$247,4,0)</f>
        <v>1 Fortalecer  la inspección, vigilancia y control de los productos competencia del Invima</v>
      </c>
      <c r="H220" s="69" t="str">
        <f>+VLOOKUP($D220,'[1]Dir. Medicamentos'!$A$7:$BD$38,H$11,0)</f>
        <v>1. Fortalecimiento de IVC de los Productos Competencia del Invima</v>
      </c>
      <c r="I220" s="66" t="str">
        <f>+VLOOKUP($D220,'[1]Dir. Medicamentos'!$A$7:$BD$38,I$11,0)</f>
        <v>Dirección de Medicamentos y Productos Biológicos</v>
      </c>
      <c r="J220" s="66" t="str">
        <f>+VLOOKUP($D220,'[1]Dir. Medicamentos'!$A$7:$BD$38,J$11,0)</f>
        <v>Realizar visitas de articulación y  seguimiento a la calidad de las visitas IVC de los GTTs y a las  actividades encaminadas a la implementación de la circular 039 del 2016 -GAAT</v>
      </c>
      <c r="K220" s="66" t="str">
        <f>+VLOOKUP($D220,'[1]Dir. Medicamentos'!$A$7:$BD$38,K$11,0)</f>
        <v xml:space="preserve">Hacer seguimiento a la articulación y  ejecución de calidad de las visitas IVC de la DIROS y  a las actividades encaminadas a la implementación de la circular 039 del 2016 </v>
      </c>
      <c r="L220" s="67">
        <f>+VLOOKUP($D220,'[1]Dir. Medicamentos'!$A$7:$BD$38,L$11,0)</f>
        <v>11</v>
      </c>
      <c r="M220" s="67">
        <f>+VLOOKUP($D220,'[1]Dir. Medicamentos'!$A$7:$BD$38,M$11,0)</f>
        <v>11</v>
      </c>
      <c r="N220" s="58">
        <f>+VLOOKUP($D220,'[1]Dir. Medicamentos'!$A$7:$BD$38,N$11,0)</f>
        <v>1</v>
      </c>
      <c r="O220" s="56" t="str">
        <f>+VLOOKUP($D220,'[1]Análisis Medicamentos'!$A$7:$BD$38,O$11,0)</f>
        <v xml:space="preserve">1. Resultados Alcanzados a la fecha:  
En el mes de febrero se realizaron las siguientes actividades: 
*Bogotá: Emisión concepto técnico secretaria de Salud de Bogotá. Análisis y recomendaciones al documento lineamientos uso naloxona. Incluye búsqueda información complementaria: tesis UDCA, minsalud, artículos científicos. 
Correo enviado a Esperanza Garzón, de la Sec. Bogotá, con el documento y las observaciones hechas.  
* Bogotá: Gestión para toma de decisiones caso azul de metileno, solicitado por la secretaria de Salud de Bogotá.           Correo para Vuce. 
*Bogotá: Emisión concepto revisión documentos y solicitud Bogotá Azul venta de aguardiente y alcohol glicerinado. correo 
* Bogotá:  emisión de concepto y gestión de caso con secretaria de salud de Bogotá, y grupo de Publicidad revisión documentos y solicitud Bogotá Azul venta de aguardiente y alcohol glicerinado correo 
*Carmen De Viboral: Emisión de concepto y gestión ante el FNE de la solicitud. Oficios 
Correo 
*Minsalud: Reunión con el Ministerio y la Sec. Bogotá, revisión actas minoristas. 
Teams 
*Huila  Información técnica de medicamentos de control especial  correo 
*ONUDI          Reunión Onudi, Revisión de estrategia para la implementación 039 
En el mes de marzo se realizaron las siguientes actividades: 
*Reunión director de medicamentos, Profesionales de Onudi, Profesionales de OAI, presentación Retos y compromisos en la implementación de la circular 039 de 2016 y presentación estrategia por consultora ONUDI 
teams 
* ONUDI: Definición de Términos de referencia consultora para la articulación 039 de 2016. recomendaciones a documento y reunión de convergencia.     correo  
*ONUDI: Definición actividades a desarrollar. teams 
*Minsalud: Reunión con el Minsalud y Sec. Bogotá revisión acta minoristas teams 
* Huila Gestión respuesta a consulta tejidos blandos          correo 
*Creación equipo en teams para la articulación 039 con las ETS. Estructura y alimentación de la información para que sea de fácil acceso. Información relacionada con normas, conceptos, bases de datos de consultas y conceptos, GBT, solitudes de asistencias técnicas etc. integrantes: coordinador Sergio López, asesor Felipe Delgado, contratista Ricardo Onorio y Profesional de carrera Carmen Sotelo       Teams 
*Marzo Valle    Gestión respuesta a consulta Tiendas naturistas     oficio 
*GAAT-Minsalud        Revisión ficha de Resumen de establecimientos para acta de Mayoristas            correo 
*GAAT Minsalud Farmacenso inclusión de campos mayoristas y transportadores, propuesta código para establecimientos en farmacenso para ETS: divipola-4letras /total Correo 
*Director: Propuesta creación de grupo para la implementación de la circular 039 de 2016, objetivo del grupo, nombres propuestos, funciones, alcance, efecto domino, etc. Correo y presentación teams 
*Tolima: Respuesta solicitud Asistencia Técnica Tiendas Naturistas         correo oficios 
*Gestión ponentes MASS 2022 GFHSD y FNE       correo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
      <c r="P220" s="56" t="str">
        <f>+VLOOKUP($D220,'[1]Análisis Medicamentos'!$A$7:$BD$38,P$11,0)</f>
        <v xml:space="preserve">1. Resultados Alcanzados a la fecha: En el segundo trimestre se realizaron  actividades de implementacion  encaminadas a dar soporte a las entidades territoriales que lo han solicitado, dentro de las que se destacan: Respuestas a solicitudes de conceptos técnicos y peticiones vía correo articulaciones secretarias, Planificación y avances en la construcción de la base documental,  Participación en la construcción del proceso de articulación Interinstitucional con la OAP,  Preparación y/o gestión de Asistencias Técnicas específicas.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
      <c r="Q220" s="56" t="str">
        <f>+VLOOKUP($D220,'[1]Análisis Medicamentos'!$A$7:$BD$38,Q$11,0)</f>
        <v xml:space="preserve">1. Resultados Alcanzados a la fecha: En el segundo trimestre se realizaron  actividades de implementacion  encaminadas a dar soporte a las entidades territoriales que lo han solicitado, dentro de las que se destacan: Respuestas a solicitudes de conceptos técnicos y peticiones vía correo articulacionessecretarias, Planificación y avances en la construcción de la base documental, Participación en la construcción del proceso de articulación Interinstitucional con la OAP, Preparación y/o gestión de Asistencias Técnicas específicas.
* Convocatoria, planificación y ejecución de tres reuniones de seguimiento a la Estrategia de Articulación con ETS. septiembre 2, 9, 16,23 y 30.
* Construcción de lineamientos para la articulación de articulación intersectorial -* Construcción y revisión y ajustes inventario de información -  Construcción tabla de evaluación de documento - revisión complementos a inventario de Información ONUDI.
* Reunión conjunta Dispositivos, alimentos, cosméticos, procedimiento ACI.
* Mesa de Asistencia Técnica. 3 horas 1 de septiembre Mapa de riesgos.
* Gestión y respuesta Consulta Instrumentos IVC, trabajo histórico. ejemplo para el manejo del instrumento
* Gestión y redireccionamiento consulta sobre alimentos
 * Mesa de Asistencia Técnica. 3 horas 8 de septiembre. Tiendas Naturistas, Instrumentos de IVC, medidas Sanitarias. Envío Memorias
* Revisión y gestión de información en web que derivará en acciones IVC por las ETS 
* Gestión y redireccionamiento consulta tema Cosméticos. 
* Gestión y redireccionamiento consulta tema Dispositivos Glucómetros. y osteosintesis.
* Gestión solicitud de Asistencia Técnica, preparación agenda esencia normativa IVC 1229 y 1403, hipervínculos, solicitud información participantes.
* diseño bases de datos para Red de Enlaces IVC, Talento Humano de las ETS y Acciones de Peritaje, operativos etc, por parte de las ETS
* diseño bases de datos para Red de Enlaces IVC, Talento Humano de las ETS y Acciones de Peritaje, operativos etc, por parte de las ETS
*Participación en mesa de seguridad química residuos peligrosos. invita secretaria del atlántico
* Revisión conferencia de prensa, inconformidades y denuncias Instrumento IVC. Revisión correspondencia asocoldro, revisión de caso, planteamiento de agenda y envío de citación al Ministerio, secretaria de Salud, Oficina Juridica y responsabilidad Sanitaria Invima.
*Redireccionamiento solicitud entrenamiento a barberos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
      <c r="R220" s="56" t="str">
        <f>+VLOOKUP($D220,'[1]Análisis Medicamentos'!$A$7:$BD$38,R$11,0)</f>
        <v xml:space="preserve">1. Resultados Alcanzados a la fecha: En el cuerto trimestre se realizaron actividades de implementacion  encaminadas a dar soporte a las entidades territoriales que lo han solicitado, dentro de las que se destacan: Respuestas a solicitudes de conceptos técnicos y peticiones vía correo articulacionessecretarias, Planificación y avances en la construcción de la base documental, Participación en la construcción del proceso de articulación Interinstitucional descrita a continuación;
•	ONUDI 	Reuniones diciembre 19. Resultados de la consultoría.  
•	Secretaria Distrital de Bogotá
•	Dic 13 Asocoldro Fenalco Representantes cruz verde
•	Dic 14 Asuminat Agremiación Tiendas naturistas
•	Dic 23 y 26 Minsalud y Sec. Bogotá	Reuniones Presenciales días 13, 14, 23 y 26 de diciembre. Presencial.
•	Análisis y recomendaciones para las Actas de IVC Minoristas y tiendas Naturistas de uso en Bogotá - FNE
•	Secretaria Distrital de Bogotá - Reunión presentación observaciones Bogotá a instrumento borrador emitido por FNE, para acciones de IVC numeral 3. circular 039 de 2016. 
•	Secretaria Departamental del valle - Gestión inquietud sobre requisitos de expendedor de drogas.  envío a grupo Legal.
•	Secretaria departamental de Boyacá - Gestión y inquietud venta productos Fito terapéuticos en la calle. envío a grupo Legal.
•	Secretaria Departamental de Boyacá - Respuesta Minsalud, sobre consulta talento humano en inyectología. 
•	OAP - Respuesta a acción correctiva proceso Coordinación y Articulación intersectorial. 
•	Minsalud - Rosabel Rubiano -	Solicitud de evaluación sobre análisis normativo remitido por las secretarias para ser tenido en cuenta en agendas normativas de 2023.
•	OAP - gestión y consulta para revisión documento de indicadores a aplicar en el quehacer de las secretarias de salud. Relacionada con el IVC de Productos de la DMPB 
•	OAP: grupos calidad y proyectos
•	Grupo de Apoyo Administrativo, dos Reuniones para revisión formulación subproyecto implementación 039 propuesto por GAAT. Dic 21 y diciembre 30
•	Tolima - Gestión para respuesta GAAT dos consultas de respuesta a acciones IVC.
•	OAP- Dic 19 revisión y planteamientos para formulación subproyecto implementación 039.
•	Concejala, Minsalud, Sec. Bogotá - revisión concepto y gestión ante GAAT radicados tiendas naturistas e instrumento IVC rad 202200144114 respuesta de sec. Bogotá a concejala y radicado 20222400238598 traslado del ministerio a la sec. Bogotá radicado Invima 20221631774.  
•	Secretaria Departamental de Boyacá - Gestión con coordinación GAAT, Brote 
•	Secretaria de Salud Distrital de Bogotá	Gestión de consulta copias sobre instrumentos IVC 
•	Secretaria Departamental de Huila - Gestión coordinación GAAT respuesta a acciones IVC
•	secretaria San Andrés Islas - Gestión Coordinación GAAT respuesta a acciones IVC
•	Secretaria Departamental del Cauca - Preparación material a exponer y ejecución de la Mesa de Asistencia Técnica MATE:
•	Ejecución Mesa Técnica, Ponentes: Carmen Julia Sotelo. Invitada Onudi. Ruht Lorena Correa 40 participantes y 3 horas de evento.
2. Inconvenientes presentados: No se cuenta con procedimientos  estandarizados  de trabajo conjunto  Invima - Entidades territoriales de salud .El Grupo de Articulación,  no cuenta con el recurso humano suficiente, ni los recursos económicos para desarrollar esta actividades. y tampoco tiene las funciones para ello.
3. Acciones de Mejora si aplican: Se requiere establecer los lineamientos de trabajo, convenios y se le asignen los recursos necesarios para crear un grupo exclusivo para dichas actividades, entre otros. </v>
      </c>
    </row>
    <row r="221" spans="1:18" s="57" customFormat="1" ht="23.25" customHeight="1" x14ac:dyDescent="0.2">
      <c r="A221" s="47" t="str">
        <f>+VLOOKUP($D221,'[1]Dir. Medicamentos'!$A$6:$BC$38,A$11,0)</f>
        <v>DM25</v>
      </c>
      <c r="B221" s="48" t="str">
        <f t="shared" si="6"/>
        <v>1</v>
      </c>
      <c r="C221" s="48" t="str">
        <f t="shared" si="7"/>
        <v>1</v>
      </c>
      <c r="D221" s="60" t="s">
        <v>236</v>
      </c>
      <c r="E221" s="50" t="str">
        <f>+VLOOKUP($D221,'[1]POA-2022'!$B$9:$E$247,2,0)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1" s="49" t="str">
        <f>+VLOOKUP($D221,'[1]POA-2022'!$B$9:$E$247,3,0)</f>
        <v>Estatus Sanitario</v>
      </c>
      <c r="G221" s="50" t="str">
        <f>+VLOOKUP($D221,'[1]POA-2022'!$B$9:$E$247,4,0)</f>
        <v>4 Mejorar  el desarrollo y mantenimiento de la seguridad sanitaria del país</v>
      </c>
      <c r="H221" s="69" t="str">
        <f>+VLOOKUP($D221,'[1]Dir. Medicamentos'!$A$7:$BD$38,H$11,0)</f>
        <v>1. Fortalecimiento de IVC de los Productos Competencia del Invima</v>
      </c>
      <c r="I221" s="66" t="str">
        <f>+VLOOKUP($D221,'[1]Dir. Medicamentos'!$A$7:$BD$38,I$11,0)</f>
        <v>Dirección de Medicamentos y Productos Biológicos</v>
      </c>
      <c r="J221" s="66" t="str">
        <f>+VLOOKUP($D221,'[1]Dir. Medicamentos'!$A$7:$BD$38,J$11,0)</f>
        <v>Participar en Proyectos de norma de armonización normativa</v>
      </c>
      <c r="K221" s="66" t="str">
        <f>+VLOOKUP($D221,'[1]Dir. Medicamentos'!$A$7:$BD$38,K$11,0)</f>
        <v>Apoyar al Ministerio de Salud y Protección en la revisión, ajuste, modificación o creación de normatividad sanitaria relacionada con los productos comptencia de la entidad</v>
      </c>
      <c r="L221" s="67">
        <f>+VLOOKUP($D221,'[1]Dir. Medicamentos'!$A$7:$BD$38,L$11,0)</f>
        <v>22</v>
      </c>
      <c r="M221" s="67">
        <f>+VLOOKUP($D221,'[1]Dir. Medicamentos'!$A$7:$BD$38,M$11,0)</f>
        <v>22</v>
      </c>
      <c r="N221" s="58">
        <f>+VLOOKUP($D221,'[1]Dir. Medicamentos'!$A$7:$BD$38,N$11,0)</f>
        <v>1</v>
      </c>
      <c r="O221" s="56" t="str">
        <f>+VLOOKUP($D221,'[1]Análisis Medicamentos'!$A$7:$BD$38,O$11,0)</f>
        <v>1. Resultados Alcanzados a la fecha: Durante el primer trimestre se trabajado los siguientes proyectos normativos: 
* Proyecto de modificación Resolución 1124 de 2016
* Proyecto de decreto de modificación al Decreto 549 de 2001
* Proyecto de Resolución “Por la cual se modifica el artículo 14 de la Resolución 4245 de 2015
* Proyecto de Modificación Parcial al Decreto 677 de 1995.
* Proyecto de norma de Buenas Prácticas de Distribución y Almacenamiento.
* Proyecto de Resolución “Por la cual se reglamenta el Decreto 811 de 2021”
* Decreto de Manual Tarifario
Logros: 
Se expidió Decreto 334 de 2022, mediante el cual se modificó parcialmente el Decreto 677 de 1995.
Se expidió el Decreto 335 de 2022, mediante el cual se modificó el Decreto 549 de 2001.
Se expidió la Resolución 227 de 2022, mediante la cual se reglamenta el Decreto 811 de 2021.
2. Inconvenientes presentados: Por parte del Invima no ha habido inconvenientes para la participación de las mesas de trabajo y la realización de comentarios a los documentos remitidos por MinSalud.
3. Acciones de Mejora si aplican: No aplica</v>
      </c>
      <c r="P221" s="56" t="str">
        <f>+VLOOKUP($D221,'[1]Análisis Medicamentos'!$A$7:$BD$38,P$11,0)</f>
        <v>1. Resultados Alcanzados a la fecha: Durante el primer semestre se trabajaron 9 proyectos normativos, 7 de los cuales iniciaron en el primer trimestre y 2 nuevos proyectos en el segundo trimestre relacionados a continuación: 
Proyecto de modificación Resolución 1124 de 2016 y la Resolución 3619 de 2013 “Por la cual se modifican las Resoluciones 3619 de 2013 y 1124 de 2016 en relación con las actividades de los laboratorios de control de calidad de productos farmacéuticos y la presentación de los estudios de Biodisponibilidad (BD) y Bioequivalencia (BE)” 
Proyecto de decreto de modificación al Decreto 549 de 2001 
Proyecto de Resolución “Por la cual se modifica el artículo 14 de la Resolución 4245 de 2015 
Proyecto de Modificación Parcial al Decreto 677 de 1995. 
Proyecto de norma de Buenas Prácticas de Distribución y Almacenamiento. 
Proyecto de Resolución “Por la cual se reglamenta el Decreto 811 de 2021” 
Decreto de Manual Tarifario 
Proyecto Decreto "Por el cual se expide el reglamento técnico de emergencia para Autorización Sanitaria de Uso de Emergencia de medicamentos de síntesis química y biológicos y se dictan otras disposiciones”. 
Decreto 1036 de 2022 “Por el cual se modifican los artículos 16 y 29 del Decreto 334 de 2022, en relación con dar claridad frente a las prohibiciones en materia de publicidad, promoción y venta de medicamentos y productos fitoterapéuticos y la entrada en vigencia” 
Logros:  
Se expidió Decreto 334 de 2022, mediante el cual se modificó parcialmente el Decreto 677 de 1995, con el cual se automatizaron las renovaciones y se estableció a clasificación de las modificaciones de acuerdo con el riesgo, así como la eliminación de la evaluación previa de la publicidad, entre otros. 
Se expidió el Decreto 1036 de 2022, el cual adelanta la entrada en vigencia de la regulación para las renovaciones, que serán totalmente automáticas, así como las modificaciones administrativo-legales. 
Se expidió el Decreto 335 de 2022, mediante el cual se modificó el Decreto 549 de 2001, principalmente estableciendo la posibilidad de un “cumple condicionado” cuando no se dan hallazgos críticos (según las guías vigentes desde el 1 de julio de 2022) 
Se expidió la Resolución 227 de 2022, mediante la cual se reglamenta el Decreto 811 de 2021, reglamentando temas para las licencias de cannabis. 
Se expidió Resolución 662 de 2022, modificándose las Resoluciones 1124 de 2016 y la 3619 de 2013 frente a los certificados de Buenas Prácticas de Biodisponibilidad (BD) y Bioequivalencia (BE). 
2. Inconvenientes presentados: Por parte del Invima no ha habido inconvenientes para la participación de las mesas de trabajo y la realización de comentarios a los documentos remitidos por MinSalud.
3. Acciones de Mejora si aplican: No aplica</v>
      </c>
      <c r="Q221" s="56" t="str">
        <f>+VLOOKUP($D221,'[1]Análisis Medicamentos'!$A$7:$BD$38,Q$11,0)</f>
        <v>No aplica, acción semestral</v>
      </c>
      <c r="R221" s="56" t="str">
        <f>+VLOOKUP($D221,'[1]Análisis Medicamentos'!$A$7:$BD$38,R$11,0)</f>
        <v>1. Resultados Alcanzados a la fecha: Durante el segundo semestre se participó en 13 proyectos normativos, sobrepasando la meta programada. Se relacionan a continuación:
•	Legal pl 246 de 2022
•	Guía para solicitud modificaciones de medicamentos homeopáticos - v01
•	guía para usuarios revisión de oficio - cambios de oaj
•	Rev oaj proyecto resolución cannabis
•	Formato_observacionespl art 49 cn
•	Formato guías
•	guía modificaciones seguridad y eficacia 334 medicamentos biológicos
•	Guía modificaciones de calidad medicamentos de sq y gm 06-12-2022
•	Guía para la presentación de modificaciones de seguridad
•	guía modificaciones seguridad y eficacia 334 medicamentos de síntesis química y gases medicinales
•	Formato_observacionespl
•	Formato_observacionespl_final_3nov grupo fitoterapeuticos
•	Guía de autorizaciones de agotamiento consolidada
•	Guía modificaciones biológicos v. Revisada oaj 7-12-2022
2. Inconvenientes presentados: Por parte del Invima no ha habido inconvenientes para la participación de las mesas de trabajo y la realización de comentarios a los documentos remitidos por MinSalud.
3. Acciones de Mejora si aplican: No aplica</v>
      </c>
    </row>
    <row r="222" spans="1:18" s="57" customFormat="1" ht="23.25" customHeight="1" x14ac:dyDescent="0.2">
      <c r="A222" s="47" t="str">
        <f>+VLOOKUP($D222,'[1]Dir. Medicamentos'!$A$6:$BC$38,A$11,0)</f>
        <v>DM26</v>
      </c>
      <c r="B222" s="48" t="str">
        <f t="shared" si="6"/>
        <v>1</v>
      </c>
      <c r="C222" s="48" t="str">
        <f t="shared" si="7"/>
        <v>1</v>
      </c>
      <c r="D222" s="60" t="s">
        <v>237</v>
      </c>
      <c r="E222" s="50" t="str">
        <f>+VLOOKUP($D222,'[1]POA-2022'!$B$9:$E$247,2,0)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2" s="49" t="str">
        <f>+VLOOKUP($D222,'[1]POA-2022'!$B$9:$E$247,3,0)</f>
        <v>Estatus Sanitario</v>
      </c>
      <c r="G222" s="50" t="str">
        <f>+VLOOKUP($D222,'[1]POA-2022'!$B$9:$E$247,4,0)</f>
        <v>1 Fortalecer  la inspección, vigilancia y control de los productos competencia del Invima</v>
      </c>
      <c r="H222" s="69" t="str">
        <f>+VLOOKUP($D222,'[1]Dir. Medicamentos'!$A$7:$BD$38,H$11,0)</f>
        <v>1. Fortalecimiento de IVC de los Productos Competencia del Invima</v>
      </c>
      <c r="I222" s="66" t="str">
        <f>+VLOOKUP($D222,'[1]Dir. Medicamentos'!$A$7:$BD$38,I$11,0)</f>
        <v>Dirección de Medicamentos y Productos Biológicos</v>
      </c>
      <c r="J222" s="66" t="str">
        <f>+VLOOKUP($D222,'[1]Dir. Medicamentos'!$A$7:$BD$38,J$11,0)</f>
        <v>Atender las PQRDS sobre productos y establecimientos vigilados por la DMPB recibidos sobre temas competencia de esta dirección, dentro de los términos de oportunidad establecidos por la ley -GAAT</v>
      </c>
      <c r="K222" s="66" t="str">
        <f>+VLOOKUP($D222,'[1]Dir. Medicamentos'!$A$7:$BD$38,K$11,0)</f>
        <v>Hacer seguimiento a la atención de las PQRDs allegadas a la DPMB</v>
      </c>
      <c r="L222" s="67">
        <f>+VLOOKUP($D222,'[1]Dir. Medicamentos'!$A$7:$BD$38,L$11,0)</f>
        <v>4250</v>
      </c>
      <c r="M222" s="67">
        <f>+VLOOKUP($D222,'[1]Dir. Medicamentos'!$A$7:$BD$38,M$11,0)</f>
        <v>2766</v>
      </c>
      <c r="N222" s="58">
        <f>+VLOOKUP($D222,'[1]Dir. Medicamentos'!$A$7:$BD$38,N$11,0)</f>
        <v>0.65082352941176469</v>
      </c>
      <c r="O222" s="56" t="str">
        <f>+VLOOKUP($D222,'[1]Análisis Medicamentos'!$A$7:$BD$38,O$11,0)</f>
        <v>1. Resultados Alcanzados a la fecha: Durante el primer trimestre se oficiaron 472 respuestas a PQRDS. En el mes de enero se gestionaron 58 respuestas a pqrds desde el grupo de articulación. No se incluyo el dato de los demas grupos de la dirección debido a que no se habia generado el reporte en el aplicativo de correspondencia y ya para el 06 de febrero que se produjo el ataque cibertnético fue imposible tener ese numero.  Para el mes de Febrero se gestionaron 47 radicados de pqrds  y en Marzo 367 por parte de los diferentes grupos, realizados de manera manual.
2. Inconvenientes presentados: El ataque cibernetico ocasiono ,entre otros no poder acceder al sesuit para recibir la PQRSD y generar las acciones tales como oficios de respuesta trataslado o solicitud de acciones, asi misno no se pudo contar con la informacion guardada en Z: en donde se tenia acceso a carpetas virtuales para la soicitud de visitas, carpetas de documentos historicos y de archivo y/o consulta etc.
3. Acciones de Mejora: Se ha intensificado el uso de Tems . Se ha actualizado las bases de datos y las carpetas viirtuales, La oficina de tecnologias debe disponer de los medios para recuperar las PQRSD que estan en el sistema y de las cuales no se tiene acceso.</v>
      </c>
      <c r="P222" s="56" t="str">
        <f>+VLOOKUP($D222,'[1]Análisis Medicamentos'!$A$7:$BD$38,P$11,0)</f>
        <v xml:space="preserve">1. Resultados Alcanzados a la fecha: En el segundo trimestre se gestionaron 1040 respuestas a trámites, muchos de los radicados que quedaron en el sistema y no se evacuaron durante el ataque cibernético
2.Inconvenientes presentados: Muchas de las PQRDS que contienen archivos adjuntos no se pueden visualizar despues del ataque cibernetico
3. Acciones de Mejora: En algunos casos, desde los distintos grupos de la dirección se solicitó a los usuarios  en los casos de las PQRDS que traen archivos adjuntos, enviar nuevamente la información.   </v>
      </c>
      <c r="Q222" s="56" t="str">
        <f>+VLOOKUP($D222,'[1]Análisis Medicamentos'!$A$7:$BD$38,Q$11,0)</f>
        <v xml:space="preserve">1. Resultados Alcanzados a la fecha: Para el tercer trimestre se envia un dato parcial, dado que al solicitar el reporte de trámites gestionados a la oficina de tecnologias, nos facilitaron un reporte con corte a 21 de septiembre. De este dato decimos entonces que se gestionaron 534 respuestas a trámites, probablemente el reporte seria con un numero mayor que solo hasta que retorne la disponibilidad de los sistemas del instituto podra corroborarse.
2.Inconvenientes presentados: Muchas de las PQRDS que contienen archivos adjuntos no se pueden visualizar despues del ataque cibernetico, además se vio un invremenmto en la radicación de PQRDS via emails de los grupos.
3. Acciones de Mejora: Los grupos estan evacuando los radicados tanto del sistema como los de los emails de los grupos. </v>
      </c>
      <c r="R222" s="56" t="str">
        <f>+VLOOKUP($D222,'[1]Análisis Medicamentos'!$A$7:$BD$38,R$11,0)</f>
        <v xml:space="preserve">1. Resultados Alcanzados a la fecha: Para el cuarto trimestre se gestionaron 720 respuestas a trámites evacuados por los distintos grupos de la Dirección.
2.Inconvenientes presentados: Muchas de las PQRDS que contienen archivos adjuntos no se pueden visualizar despues del ataque cibernetico, además se vio un incremenmto en la radicación de PQRDS via emails de los grupos.
3. Acciones de Mejora: Los grupos estan evacuando los radicados tanto del sistema como los de los emails de los grupos. </v>
      </c>
    </row>
    <row r="223" spans="1:18" s="57" customFormat="1" ht="23.25" customHeight="1" x14ac:dyDescent="0.2">
      <c r="A223" s="47" t="str">
        <f>+VLOOKUP($D223,'[1]Dir. Medicamentos'!$A$6:$BC$38,A$11,0)</f>
        <v>DM27</v>
      </c>
      <c r="B223" s="48" t="str">
        <f t="shared" si="6"/>
        <v>1</v>
      </c>
      <c r="C223" s="48" t="str">
        <f t="shared" si="7"/>
        <v>1</v>
      </c>
      <c r="D223" s="60" t="s">
        <v>238</v>
      </c>
      <c r="E223" s="50" t="str">
        <f>+VLOOKUP($D223,'[1]POA-2022'!$B$9:$E$247,2,0)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3" s="49" t="str">
        <f>+VLOOKUP($D223,'[1]POA-2022'!$B$9:$E$247,3,0)</f>
        <v>Estatus Sanitario</v>
      </c>
      <c r="G223" s="50" t="str">
        <f>+VLOOKUP($D223,'[1]POA-2022'!$B$9:$E$247,4,0)</f>
        <v>1 Fortalecer  la inspección, vigilancia y control de los productos competencia del Invima</v>
      </c>
      <c r="H223" s="69" t="str">
        <f>+VLOOKUP($D223,'[1]Dir. Medicamentos'!$A$7:$BD$38,H$11,0)</f>
        <v>1. Fortalecimiento de IVC de los Productos Competencia del Invima</v>
      </c>
      <c r="I223" s="66" t="str">
        <f>+VLOOKUP($D223,'[1]Dir. Medicamentos'!$A$7:$BD$38,I$11,0)</f>
        <v>Dirección de Medicamentos y Productos Biológicos</v>
      </c>
      <c r="J223" s="66" t="str">
        <f>+VLOOKUP($D223,'[1]Dir. Medicamentos'!$A$7:$BD$38,J$11,0)</f>
        <v>Entregar retroalimentación a DIROS, producto de la evaluacion de actas de visitas de IVC-SOA y Extraordinarias -GAAT</v>
      </c>
      <c r="K223" s="66" t="str">
        <f>+VLOOKUP($D223,'[1]Dir. Medicamentos'!$A$7:$BD$38,K$11,0)</f>
        <v>Retroalimentar a la DIROS sobre las actividades y lineamientos dado para IVC</v>
      </c>
      <c r="L223" s="67">
        <f>+VLOOKUP($D223,'[1]Dir. Medicamentos'!$A$7:$BD$38,L$11,0)</f>
        <v>12</v>
      </c>
      <c r="M223" s="67">
        <f>+VLOOKUP($D223,'[1]Dir. Medicamentos'!$A$7:$BD$38,M$11,0)</f>
        <v>12</v>
      </c>
      <c r="N223" s="58">
        <f>+VLOOKUP($D223,'[1]Dir. Medicamentos'!$A$7:$BD$38,N$11,0)</f>
        <v>1</v>
      </c>
      <c r="O223" s="56" t="str">
        <f>+VLOOKUP($D223,'[1]Análisis Medicamentos'!$A$7:$BD$38,O$11,0)</f>
        <v xml:space="preserve">1. Resultados Alcanzados a la fecha: Durante el primer trimestre del año 2022 se ha cumplido con la entrega de 3 informes de retroalimentación, producto de la revisión de las actas de las visitas de IVC-SOA medicamentos (59 actas) y extraordinarias (41 actas), para un total de 100 actas evaluadas. 
2. Inconvenientes presentados:  El ataque cibernetico no permite tener acceso a la carpeta compartida de la direccion para la evaluacion de actas, Verificar la trazabilidad de la planificacion de visitas , Acceder a la base de evaluacion. 
3. Acciones de Mejora si aplican: Con la colaboracion del referente de Operaciones salitarias se ha logrado tener acceso a actas de visita que estaban pendientes para su evaluacion , Poner en funcionamiento de la base de planificacion de visitas en la herramienta Tems y permitir el uso compartido de toda la Direccion para la programacion de visitas de IVC </v>
      </c>
      <c r="P223" s="56" t="str">
        <f>+VLOOKUP($D223,'[1]Análisis Medicamentos'!$A$7:$BD$38,P$11,0)</f>
        <v>1. Resultados Alcanzados a la fecha: Durante el segundo trimestre del año 2022 se ha cumplido con la entrega de 3 informes de retroalimentación, producto de la revisión de las actas de las visitas de IVC-SOA medicamentos (40 actas) y extraordinarias (15 actas), para un total de 55 actas evaluadas.
2. Inconvenientes presentados:  Ninguno
3. Acciones de Mejora: Ninguna</v>
      </c>
      <c r="Q223" s="56" t="str">
        <f>+VLOOKUP($D223,'[1]Análisis Medicamentos'!$A$7:$BD$38,Q$11,0)</f>
        <v>1. Resultados Alcanzados a la fecha: Durante el tercer  trimestre del año 2022 se ha cumplido con la entrega de 3 informes de retroalimentación, producto de la revisión de las actas de las visitas de IVC-SOA medicamentos (72 actas) y extraordinarias (15 actas), para un total de 87 actas evaluadas.
2. Inconvenientes presentados:  Ninguno
3. Acciones de Mejora: Ninguna</v>
      </c>
      <c r="R223" s="56" t="str">
        <f>+VLOOKUP($D223,'[1]Análisis Medicamentos'!$A$7:$BD$38,R$11,0)</f>
        <v>1. Resultados Alcanzados a la fecha: Durante el tercer  trimestre del año 2022 se ha cumplido con la entrega de 3 informes de retroalimentación, producto de la revisión de las actas de las visitas de IVC-SOA medicamentos (44 actas) y extraordinarias (22 actas), para un total de 66 actas evaluadas.
2. Inconvenientes presentados:  Ninguno
3. Acciones de Mejora: Ninguna</v>
      </c>
    </row>
    <row r="224" spans="1:18" s="57" customFormat="1" ht="23.25" customHeight="1" x14ac:dyDescent="0.2">
      <c r="A224" s="47" t="str">
        <f>+VLOOKUP($D224,'[1]Dir. Medicamentos'!$A$6:$BC$38,A$11,0)</f>
        <v>DM28</v>
      </c>
      <c r="B224" s="48" t="str">
        <f t="shared" si="6"/>
        <v>4</v>
      </c>
      <c r="C224" s="48" t="str">
        <f t="shared" si="7"/>
        <v>5</v>
      </c>
      <c r="D224" s="60" t="s">
        <v>239</v>
      </c>
      <c r="E224" s="50" t="str">
        <f>+VLOOKUP($D224,'[1]POA-2022'!$B$9:$E$247,2,0)</f>
        <v>4 Contribuir a una Colombia legal y transparente mediante la implementación de acciones que mitiguen los efectos de la ilegalidad y la corrupción.</v>
      </c>
      <c r="F224" s="49" t="str">
        <f>+VLOOKUP($D224,'[1]POA-2022'!$B$9:$E$247,3,0)</f>
        <v>Transparencia</v>
      </c>
      <c r="G224" s="50" t="str">
        <f>+VLOOKUP($D224,'[1]POA-2022'!$B$9:$E$247,4,0)</f>
        <v xml:space="preserve">11 Implementar acciones de transparencia, participación ciudadana y rendición de cuentas para evitar la materialización de cualquier posible acto de corrupción </v>
      </c>
      <c r="H224" s="66" t="str">
        <f>+VLOOKUP($D224,'[1]Dir. Medicamentos'!$A$7:$BD$38,H$11,0)</f>
        <v xml:space="preserve">5-Gestión de la Transparencia , Participación Ciudadana, Rendición de Cuentas y Lucha Contra la Ilegalidad. </v>
      </c>
      <c r="I224" s="66" t="str">
        <f>+VLOOKUP($D224,'[1]Dir. Medicamentos'!$A$7:$BD$38,I$11,0)</f>
        <v>Dirección de Medicamentos y Productos Biológicos</v>
      </c>
      <c r="J224" s="66" t="str">
        <f>+VLOOKUP($D224,'[1]Dir. Medicamentos'!$A$7:$BD$38,J$11,0)</f>
        <v>Identificar y ejecutar las actividades de participación ciudadana de acuerdo a la metodologia institucional_ Lineamientos de documentación de participación ciudadana y rendición de cuentas</v>
      </c>
      <c r="K224" s="66" t="str">
        <f>+VLOOKUP($D224,'[1]Dir. Medicamentos'!$A$7:$BD$38,K$11,0)</f>
        <v>Realizar las acciones de participación ciudadana de acuerdo a la metodología institucional</v>
      </c>
      <c r="L224" s="67">
        <f>+VLOOKUP($D224,'[1]Dir. Medicamentos'!$A$7:$BD$38,L$11,0)</f>
        <v>1</v>
      </c>
      <c r="M224" s="67">
        <f>+VLOOKUP($D224,'[1]Dir. Medicamentos'!$A$7:$BD$38,M$11,0)</f>
        <v>0.78</v>
      </c>
      <c r="N224" s="58">
        <f>+VLOOKUP($D224,'[1]Dir. Medicamentos'!$A$7:$BD$38,N$11,0)</f>
        <v>0.78</v>
      </c>
      <c r="O224" s="56" t="str">
        <f>+VLOOKUP($D224,'[1]Análisis Medicamentos'!$A$7:$BD$38,O$11,0)</f>
        <v xml:space="preserve">1. Resultados Alcanzados a la fecha: En el mes de enero no se programo ninguna actividad de participación ciudadana. En los meses de Febrero y Marzo, debido al ataque cibernetico, tampoco se realizaron mesas de trabajo. Se esta consolidando la programación por parte de los grupos de la Dirección para eventos a realizarse a partir del segundo trimestre.
2. Inconvenientes presentados: En el mes de enero no se programo ninguna actividad puesto que los grupos se encontraban ahondando esfuerzos para finiqutar el proceso de contratación de prestación de serivcios el cual termino el 26 de este mes. Para los meses de febrero y marzo, debido al ataque cibernetico no se llevo a cabo ninguna de estas actividades.
3. Acciones de Mejora si aplica: A partir del segundo trimestre se empezaran a programar mesas de trabajo de acuerdo a temas de interes. </v>
      </c>
      <c r="P224" s="56" t="str">
        <f>+VLOOKUP($D224,'[1]Análisis Medicamentos'!$A$7:$BD$38,P$11,0)</f>
        <v>1. Resultados Alcanzados a la fecha: Durante el segundo trimestre se realizaron 13 mesas de trabajo cumpliendo asi con un porcentaje del 12% de la meta general  relacionadas a continuación; 
*MESA DE TRABAJO UNIFICACIÓN DE CRITERIOS: AVANCES EN INVESTIGACIÓN CLINICA, RETOS Y OPORTUNIDADES
* MESA DE TRABAJO UNIFICACIÓN DE CRITERIOS: 1. BUENAS PRÁCTICAS DE LABORATORIO, LABORATORIOS DE MICROBIOLOGIA. 2. HALLAZGOS FRECUENTES EN AUDITORIAS BPL PARA MICROBIOLOGIA
* MESA DE TRABAJO AVANCES IMPLEMENTACIÓN CONCEPTO BPM EEUU emitido por parte de la Oficina Asesora Jurídica INVIMA
* MESA DE TRABAJO Actualización en la presentación de la información por implementación del modelo CTD Socialización de la participación en grupos internacionales de trabajo de Bioequivalencia
* MESA DE TRABAJO Implementación requisitos Licencias de fabricación de derivados de Cannabis y trámites asociados, presentación solicitudes
* MESA DE TRABAJO Revisión de la Circular Externa 1000-058-18 Presentación de la información atendiendo a los cambios en la plataforma tecnológica y acordes con el modelo CTD
* MESAS DE TRABAJO CONTINUACIÓN UNIFICACIÓN DE CRITERIOS: MODIFICACIONES DE REGISTROS SANITARIOS DE MEDICAMENTOS BIOLOGICOS Y GUIAS ANEXAS
* MESAS DE TRABAJO Estándar de datos, estado del cargue inicial reactivar las visitas internacionales y revisar el estado de las visitas nacionales.
* MESA DE TRABAJO AVANCES UNIFICACIÓN DE CRITERIOS: IMPLEMENTACION DECRETO 1156 DE 2018 - PRODUCTOS FITOTERAPÉUTICOS
* MESA DE TRABAJO Decreto 334 de 2022, avances e inquietudes generales
* MESA DE TRABAJO IMPLEMENTACIÓN DE VIGIFLOW, PARA REPORTE DE EVENTOS ADVERSOS INVESTIGACIÓN CLÍNICA. Compromisos: Implementación de la guía de e-reporting, registro y asignación de usuarios, aclaración de dudas frente al proceso de implementación.
* MESA DE TRABAJO NUEVA NORMATIVA MEDICAMENTOS HOMEOPATICOS Decreto 334 de 2022.
2. Inconvenientes presentados:  Ninguno. Se cumplio con el porcentaje de ejecución segun la meta establecida. 
3. Acciones de Mejora: Ninguna</v>
      </c>
      <c r="Q224" s="56" t="str">
        <f>+VLOOKUP($D224,'[1]Análisis Medicamentos'!$A$7:$BD$38,Q$11,0)</f>
        <v>1. Resultados Alcanzados a la fecha: Durante el tercer trimestre se realizaron 3 mesas de trabajo rrelacionadas como sigue:
*MESA DE TRABAJO RENOVACIONES AUTOMÁTICAS DECRETO 334 DE 2022
*MESA DE TRABAJO VIRTUAL "RENOVACIONES AUTOMÁTICAS: DECRETO 334 DE 2022" 13 DE JULIO DE 2022
*MESA DE TRABAJO: MODIFICACIONES ADMINISTRATIVO-LEGALES (DECRETO 334/2022)
2. Inconvenientes presentados:  Ninguno. ya que dichas mesas las programan los coordinadores de cada grupo de acuerdo a solicitud de los usuarios y para este trimestre se recibieron estas 3 solicitudes.
3. Acciones de Mejora: Ninguna</v>
      </c>
      <c r="R224" s="56" t="str">
        <f>+VLOOKUP($D224,'[1]Análisis Medicamentos'!$A$7:$BD$38,R$11,0)</f>
        <v>1. Resultados Alcanzados a la fecha: Durante el cuarto trimestre, no se realizaron mesas de trabajo.
2. Inconvenientes presentados:  Ninguno. ya que dichas mesas las programan los coordinadores de cada grupo de acuerdo a solicitud de los usuarios y para este trimestre no se recibio solicitud alguna.
3. Acciones de Mejora: Ninguna</v>
      </c>
    </row>
    <row r="225" spans="1:18" s="57" customFormat="1" ht="23.25" customHeight="1" x14ac:dyDescent="0.2">
      <c r="A225" s="47" t="str">
        <f>+VLOOKUP($D225,'[1]Dir. Medicamentos'!$A$6:$BC$38,A$11,0)</f>
        <v>DM29</v>
      </c>
      <c r="B225" s="48" t="str">
        <f t="shared" si="6"/>
        <v>2</v>
      </c>
      <c r="C225" s="48" t="str">
        <f t="shared" si="7"/>
        <v>3</v>
      </c>
      <c r="D225" s="60" t="s">
        <v>240</v>
      </c>
      <c r="E225" s="50" t="str">
        <f>+VLOOKUP($D225,'[1]POA-2022'!$B$9:$E$247,2,0)</f>
        <v xml:space="preserve">2 Prestar servicios con estándares de calidad para afianzar la confianza de la población </v>
      </c>
      <c r="F225" s="49" t="str">
        <f>+VLOOKUP($D225,'[1]POA-2022'!$B$9:$E$247,3,0)</f>
        <v>Eficiencia</v>
      </c>
      <c r="G225" s="50" t="str">
        <f>+VLOOKUP($D225,'[1]POA-2022'!$B$9:$E$247,4,0)</f>
        <v>8 Fortalecer la gestión de los procesos administrativos y de apoyo de la Entidad</v>
      </c>
      <c r="H225" s="66" t="str">
        <f>+VLOOKUP($D225,'[1]Dir. Medicamentos'!$A$7:$BD$38,H$11,0)</f>
        <v>3-Fortalecimiento Institucional de la Gestión Administrativa y de Apoyo del Invima</v>
      </c>
      <c r="I225" s="66" t="str">
        <f>+VLOOKUP($D225,'[1]Dir. Medicamentos'!$A$7:$BD$38,I$11,0)</f>
        <v>Dirección de Medicamentos y Productos Biológicos</v>
      </c>
      <c r="J225" s="66" t="str">
        <f>+VLOOKUP($D225,'[1]Dir. Medicamentos'!$A$7:$BD$38,J$11,0)</f>
        <v>Ejecutar el 95%  de los recursos del presupuesto de invesión apropiado para la vigencia</v>
      </c>
      <c r="K225" s="66" t="str">
        <f>+VLOOKUP($D225,'[1]Dir. Medicamentos'!$A$7:$BD$38,K$11,0)</f>
        <v>Cumplir con la ejecución del presupuesto de inversión apropiado a la dependencia de acuerdo a los lineamientos establecidos por la Oficina Asesora de Planeación</v>
      </c>
      <c r="L225" s="71">
        <f>+VLOOKUP($D225,'[1]Dir. Medicamentos'!$A$7:$BD$38,L$11,0)</f>
        <v>9782435780.8336906</v>
      </c>
      <c r="M225" s="71">
        <f>+VLOOKUP($D225,'[1]Dir. Medicamentos'!$A$7:$BD$38,M$11,0)</f>
        <v>8252351613.7863503</v>
      </c>
      <c r="N225" s="58">
        <f>+VLOOKUP($D225,'[1]Dir. Medicamentos'!$A$7:$BD$38,N$11,0)</f>
        <v>0.8435886315711707</v>
      </c>
      <c r="O225" s="56" t="str">
        <f>+VLOOKUP($D225,'[1]Análisis Medicamentos'!$A$7:$BD$38,O$11,0)</f>
        <v>Con corte al primer trimestre del 2022, se han comprometido recursos por $6.589.325.932.oo y obligado recursos por $1.256.456.148.oo (12,8% del 95% meta para la vigencia) principalmente en las actividades de contratación de personal por prestación de servicios para atender las diferentes actividades misionales y de serviciós a cargo de la DMPB, es posible que algunas actividades de  visitas de certificación se vaen afectadas por la indisponibilidad de contrato para adquisición de tiquetes lo que puede generar que algunos recursos no se usen y en algun momento se requiera liberarlos o redistribuirlos para su gestión.
Durante el segundo trimestre se revisará la gestión y el avance con el fin establecer estrategias para alcanzar la meta comprometida y se presentaran los tramites precontractuales de los procesos que no son de contratación directa como adquisición de bases de datos, farmacopeas, transporte de muestras, monitoreo de publicidad entre otros etc.. Tambien es importante mencionar que debemos prepararnos para la entrada en vigencia de normatividad nueva que afectará los procesos de auditorias y certificación de establecimientos fabricantes de medicamentos, pasando de (1) una a probablemente (2) dos visitas como requisito para que los establecimientos obtengan su certificación en Buenas Practicas de Manufactura, requisito indispensable para obtener o renovar los registros sanitarios de medicamentos.</v>
      </c>
      <c r="P225" s="56" t="str">
        <f>+VLOOKUP($D225,'[1]Análisis Medicamentos'!$A$7:$BD$38,P$11,0)</f>
        <v xml:space="preserve">1. Resultados Alcanzados a la fecha: Con corte al segundo trimestre del 2022, se han comprometido recursos por $7,206,764,314 y obligado recursos por $3,566,416,223 (36,5% del 95% meta para la vigencia) principalmente en las actividades de pago a contratistas por prestación de servicios para atender las diferentes actividades misionales, para vistas de certificación, pago a comisionados de las salas especializadas de la comisión revisora y actividades del programa nacional de farmacovigilancia a cargo de la DMPB. 
2. Inconvenientes presentados: No aplica las actividades se estan realizando de manera normal.
3. Acciones de Mejora si aplica:  se espera continuar con una ejecución acorde con lo programado. </v>
      </c>
      <c r="Q225" s="56" t="str">
        <f>+VLOOKUP($D225,'[1]Análisis Medicamentos'!$A$7:$BD$38,Q$11,0)</f>
        <v>Con corte Septiembre 30, tercer trimestre del 2022, se han comprometido recursos por $7,827,582,810  y obligado recursos por $5,773,804,977  (59% del 95% meta para la vigencia) principalmente en las actividades de pago a contratistas por prestación de servicios para atender las diferentes actividades misionales, para vistas de certificación, pago a comisionados de las salas especializadas de la comisión revisora y actividades del programa nacional de farmacovigilancia a cargo de la DMPB.
2. Inconvenientes presentados: No aplica, las actividades presupuestales se estan realizando de manera normal.
3. Acciones de Mejora si aplica:  Se solicitaron controles de cambio POAI en actividades como registros sanitarios, auditorias y certificaciones,   con el proposito de trasladar y ejecutar recursos disponibles y buscar cubrir algunas contingencias derivadas de las fallas tecnologicas.</v>
      </c>
      <c r="R225" s="56" t="str">
        <f>+VLOOKUP($D225,'[1]Análisis Medicamentos'!$A$7:$BD$38,R$11,0)</f>
        <v>Con corte a Diciembre 31 de 2022, cuarto trimestre del año, por la Dirección se comprometieron recursos por $8,374,378,548  y obligaron recursos por $8,244,082,816 (84,2% del 95% meta para la vigencia) principalmente en las actividades de pago a contratistas por prestación de servicios para  atender las diferentes actividades misionales, para vistas nacionales e internacionales de certificación de BPM, BPE; BPL, BPC entre otras, pago a comisionados de las 4 salas especializadas de la comisión revisora, actividades del programa nacional de farmacovigilancia, Demuestra la calidad, visitas nacionales e internacionales de evaluación farmaceutica de Registros sanitarios, actividades de Publicidad, capacitaciones  y asistencias tecnicas  a cargo de la DMPB entre otras para la ejecución de las actividades y metas misionales realizadas por la Dirección en la vigencia.
2. Inconvenientes presentados: Durante el tercer trimestre se presentó un segundo fallo cibernetico que impacto la ejecución de actividades en la dependencia.
3. Acciones de Mejora si aplica:  Se realizaron  revisiones al  POAI en actividades como registros sanitarios, auditorias y certificaciones,   con el proposito de buscar alternativas de cumplimiento y ejecución, se adicionaron  algunos  contratos requeridos para alcanzar las metas y gestionar actividades destinadas cubrir algunas contingencias derivadas de las fallas tecnologicas.</v>
      </c>
    </row>
    <row r="226" spans="1:18" s="57" customFormat="1" ht="23.25" customHeight="1" x14ac:dyDescent="0.2">
      <c r="A226" s="47" t="str">
        <f>+VLOOKUP($D226,'[1]Dir. Medicamentos'!$A$6:$BC$38,A$11,0)</f>
        <v>DM30</v>
      </c>
      <c r="B226" s="48" t="str">
        <f t="shared" si="6"/>
        <v>1</v>
      </c>
      <c r="C226" s="48" t="str">
        <f t="shared" si="7"/>
        <v>1</v>
      </c>
      <c r="D226" s="60" t="s">
        <v>241</v>
      </c>
      <c r="E226" s="50" t="str">
        <f>+VLOOKUP($D226,'[1]POA-2022'!$B$9:$E$247,2,0)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6" s="49" t="str">
        <f>+VLOOKUP($D226,'[1]POA-2022'!$B$9:$E$247,3,0)</f>
        <v>Estatus Sanitario</v>
      </c>
      <c r="G226" s="50" t="str">
        <f>+VLOOKUP($D226,'[1]POA-2022'!$B$9:$E$247,4,0)</f>
        <v>1 Fortalecer  la inspección, vigilancia y control de los productos competencia del Invima</v>
      </c>
      <c r="H226" s="69" t="str">
        <f>+VLOOKUP($D226,'[1]Dir. Medicamentos'!$A$7:$BD$38,H$11,0)</f>
        <v>1. Fortalecimiento de IVC de los Productos Competencia del Invima</v>
      </c>
      <c r="I226" s="66" t="str">
        <f>+VLOOKUP($D226,'[1]Dir. Medicamentos'!$A$7:$BD$38,I$11,0)</f>
        <v>Dirección de Medicamentos y Productos Biológicos</v>
      </c>
      <c r="J226" s="66" t="str">
        <f>+VLOOKUP($D226,'[1]Dir. Medicamentos'!$A$7:$BD$38,J$11,0)</f>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
      <c r="K226" s="66" t="str">
        <f>+VLOOKUP($D226,'[1]Dir. Medicamentos'!$A$7:$BD$38,K$11,0)</f>
        <v xml:space="preserve">Verificar el cumplimiento de los requisitos establecidos en la normatividad sanitaria vigente, con el fin de otorgar autorización temporal a establecimientos nacionales </v>
      </c>
      <c r="L226" s="67">
        <f>+VLOOKUP($D226,'[1]Dir. Medicamentos'!$A$7:$BD$38,L$11,0)</f>
        <v>21</v>
      </c>
      <c r="M226" s="67">
        <f>+VLOOKUP($D226,'[1]Dir. Medicamentos'!$A$7:$BD$38,M$11,0)</f>
        <v>24</v>
      </c>
      <c r="N226" s="58">
        <f>+VLOOKUP($D226,'[1]Dir. Medicamentos'!$A$7:$BD$38,N$11,0)</f>
        <v>1</v>
      </c>
      <c r="O226" s="56" t="str">
        <f>+VLOOKUP($D226,'[1]Análisis Medicamentos'!$A$7:$BD$38,O$11,0)</f>
        <v xml:space="preserve">1. Resultados Alcanzados a la fecha:  En el primer trimestre, los resultados obtenidos por estudio de autorizaciones temporales sin registro sanitario de desinfectantes y antibacteriales, se evidencia expedición de 2 autorizaciones de las 21 programadas, con respecto a la meta propuesta para el año 2022, con un avance del 10%, en el grupo de Registros sanitarios de medicamentos con Condición especial de Riesgo.
2. Inconvenientes presentados: El resultado de autorizaciones de este indicador corresponde de acuerdo con las radicaciones durante la emergencia sanitaria.
3. Acciones de Mejora: No aplica </v>
      </c>
      <c r="P226" s="56" t="str">
        <f>+VLOOKUP($D226,'[1]Análisis Medicamentos'!$A$7:$BD$38,P$11,0)</f>
        <v xml:space="preserve">1. Resultados Alcanzados a la fecha:  En el segundo trimestre, los resultados obtenidos por estudio de autorizaciones temporales sin registro sanitario de desinfectantes y antibacteriales, se evidencia expedición de 18 autorizaciones de las 21 programadas, con respecto a la meta propuesta para el año 2022, con un avance del 86%, en el grupo de Registros sanitarios de medicamentos con Condición especial de Riesgo.
2. Inconvenientes presentados: El resultado de autorizaciones de este indicador corresponde de acuerdo con las radicaciones durante la emergencia sanitaria. De acuerdo con la meta propuesta, para este trimestre se debería llevar el cumplimiento de la meta del 50%, y se dio cumplimiento al 95%.
3. Acciones de Mejora: No aplica </v>
      </c>
      <c r="Q226" s="56" t="str">
        <f>+VLOOKUP($D226,'[1]Análisis Medicamentos'!$A$7:$BD$38,Q$11,0)</f>
        <v>1. Resultados Alcanzados a la fecha:  En el tercer trimestre, los resultados obtenidos por estudio de autorizaciones temporales sin registro sanitario de desinfectantes y antibacteriales, se evidencia expedición de 4 autorizaciones de las 21 programadas, con respecto a la meta propuesta para el año 2022, con un avance del 19%, en el grupo de Registros sanitarios de medicamentos con Condición especial de Riesgo.
2. Inconvenientes presentados: El resultado de autorizaciones de este indicador corresponde de acuerdo con las radicaciones durante la emergencia sanitaria. De acuerdo con la meta propuesta, para este trimestre se debería llevar el cumplimiento de la meta del 75%, y se dio cumplimiento mayor al 100%.
3. Acciones de Mejora:  Se realiza solicitud a la oficina de planeación, para el ajuste de la meta, de acuerdo a la evacuación de trámites del año 2022.</v>
      </c>
      <c r="R226" s="56" t="str">
        <f>+VLOOKUP($D226,'[1]Análisis Medicamentos'!$A$7:$BD$38,R$11,0)</f>
        <v xml:space="preserve">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El 30 de junio de 2022 se levanta la medida extraordinaria de la emergencia sanitaria derivada por la pandemia del coronavirus; por consiguiente no es aplicable la radicación de este tipo de trámites y en consecuencia tampoco se han evaluado este tipo de solicitudes.
3. Acciones de Mejora si aplican:  Dado que el 30 de junio de 2022 se levanta la medida extraordinaria de la emergencia sanitaria derivada por la pandemia del coronavirus, con lo cual no aplica la radicación de este tipo de trámites, se hace necesario eliminar este indicador. </v>
      </c>
    </row>
    <row r="227" spans="1:18" s="57" customFormat="1" ht="23.25" customHeight="1" x14ac:dyDescent="0.2">
      <c r="A227" s="47" t="str">
        <f>+VLOOKUP($D227,'[1]Dir. Medicamentos'!$A$6:$BC$38,A$11,0)</f>
        <v>DM31</v>
      </c>
      <c r="B227" s="48" t="str">
        <f t="shared" si="6"/>
        <v>1</v>
      </c>
      <c r="C227" s="48" t="str">
        <f t="shared" si="7"/>
        <v>1</v>
      </c>
      <c r="D227" s="60" t="s">
        <v>242</v>
      </c>
      <c r="E227" s="50" t="str">
        <f>+VLOOKUP($D227,'[1]POA-2022'!$B$9:$E$247,2,0)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7" s="49" t="str">
        <f>+VLOOKUP($D227,'[1]POA-2022'!$B$9:$E$247,3,0)</f>
        <v>Estatus Sanitario</v>
      </c>
      <c r="G227" s="50" t="str">
        <f>+VLOOKUP($D227,'[1]POA-2022'!$B$9:$E$247,4,0)</f>
        <v>1 Fortalecer  la inspección, vigilancia y control de los productos competencia del Invima</v>
      </c>
      <c r="H227" s="69" t="str">
        <f>+VLOOKUP($D227,'[1]Dir. Medicamentos'!$A$7:$BD$38,H$11,0)</f>
        <v>1. Fortalecimiento de IVC de los Productos Competencia del Invima</v>
      </c>
      <c r="I227" s="66" t="str">
        <f>+VLOOKUP($D227,'[1]Dir. Medicamentos'!$A$7:$BD$38,I$11,0)</f>
        <v>Dirección de Medicamentos y Productos Biológicos</v>
      </c>
      <c r="J227" s="66" t="str">
        <f>+VLOOKUP($D227,'[1]Dir. Medicamentos'!$A$7:$BD$38,J$11,0)</f>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
      <c r="K227" s="66" t="str">
        <f>+VLOOKUP($D227,'[1]Dir. Medicamentos'!$A$7:$BD$38,K$11,0)</f>
        <v xml:space="preserve">Verificar el cumplimiento de los requisitos establecidos en la normatividad sanitaria vigente, con el fin de otorgar autorización temporal a establecimientos nacionales </v>
      </c>
      <c r="L227" s="67">
        <f>+VLOOKUP($D227,'[1]Dir. Medicamentos'!$A$7:$BD$38,L$11,0)</f>
        <v>1</v>
      </c>
      <c r="M227" s="67">
        <f>+VLOOKUP($D227,'[1]Dir. Medicamentos'!$A$7:$BD$38,M$11,0)</f>
        <v>0</v>
      </c>
      <c r="N227" s="58">
        <f>+VLOOKUP($D227,'[1]Dir. Medicamentos'!$A$7:$BD$38,N$11,0)</f>
        <v>0</v>
      </c>
      <c r="O227" s="56" t="str">
        <f>+VLOOKUP($D227,'[1]Análisis Medicamentos'!$A$7:$BD$38,O$11,0)</f>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v>
      </c>
      <c r="P227" s="56" t="str">
        <f>+VLOOKUP($D227,'[1]Análisis Medicamentos'!$A$7:$BD$38,P$11,0)</f>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 A partir del 1º de julio no se reportará éste indicador debido a que la Presidencia emité el decreto de no continuar con la emergencia sanitaria.</v>
      </c>
      <c r="Q227" s="56" t="str">
        <f>+VLOOKUP($D227,'[1]Análisis Medicamentos'!$A$7:$BD$38,Q$11,0)</f>
        <v>1. Resultados Alcanzados a la fecha. Para este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evaluaron más de 300 (trescientas) solicitudes y a la fecha se han evaluado cero (0) trámites a solicitud del usuario.
3. Acciones de Mejora si aplican:  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Económica, Social y Ecológica decreto 417 de 2020, para medir la cantidad de autorizaciones sin registros sanitarios que se solicitaron a la dirección de medicamento para los productos descritos; pero se observa que durante el primer trimestre del año 2022 no se han recibido solicitudes  de este tipo, por esta razón se hace necesario reevaluar este indicador y ajustar la meta propuesta, puesto que se está viendo afectado el indicador.</v>
      </c>
      <c r="R227" s="56" t="str">
        <f>+VLOOKUP($D227,'[1]Análisis Medicamentos'!$A$7:$BD$38,R$11,0)</f>
        <v>1. Resultados Alcanzados a la fecha. Para el cuarto trimestre no se realizaron trámites de autorización temporal a solicitud de los usuarios sin R.S. de desinfectantes y antibacteriales catalogados como medicamentos vitales no disponibles, de acuerdo con la normatividad Sanitaria vigente asociada a la Emergencia Económica, Social y Ecológica decreto 417 de 2020.
2.  Inconvenientes presentados: Debido al decreto presidencial con el cual se dio por terminada la emergencia sanitaria, la DMPB no ha recibido ninguna solicitud por parte de los usuarios, por lo que la ejecución del presente indicador en lo corrido del año fue cero.
3. Acciones de Mejora si aplican:  Como se informó, a partir del 1º de julio no se reportará éste indicador debido a que la Presidencia emité el decreto de no continuar con la emergencia sanitaria. Para el 2023 no se reportara este indicador.</v>
      </c>
    </row>
    <row r="228" spans="1:18" s="57" customFormat="1" ht="23.25" customHeight="1" x14ac:dyDescent="0.2">
      <c r="A228" s="47" t="str">
        <f>+VLOOKUP($D228,'[1]Dir. Operaciones_Sanit'!$A$6:$BC$30,A$11,0)</f>
        <v>DO01</v>
      </c>
      <c r="B228" s="48" t="str">
        <f t="shared" si="6"/>
        <v>1</v>
      </c>
      <c r="C228" s="48" t="str">
        <f t="shared" si="7"/>
        <v>1</v>
      </c>
      <c r="D228" s="60" t="s">
        <v>243</v>
      </c>
      <c r="E228" s="50" t="str">
        <f>+VLOOKUP($D228,'[1]POA-2022'!$B$9:$E$247,2,0)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8" s="49" t="str">
        <f>+VLOOKUP($D228,'[1]POA-2022'!$B$9:$E$247,3,0)</f>
        <v>Estatus Sanitario</v>
      </c>
      <c r="G228" s="50" t="str">
        <f>+VLOOKUP($D228,'[1]POA-2022'!$B$9:$E$247,4,0)</f>
        <v>4 Mejorar  el desarrollo y mantenimiento de la seguridad sanitaria del país</v>
      </c>
      <c r="H228" s="69" t="str">
        <f>+VLOOKUP($D228,'[1]Dir. Operaciones_Sanit'!$A$7:$BD$30,H$11,0)</f>
        <v>1. Fortalecimiento de IVC de los Productos Competencia del Invima</v>
      </c>
      <c r="I228" s="66" t="str">
        <f>+VLOOKUP($D228,'[1]Dir. Operaciones_Sanit'!$A$7:$BD$30,I$11,0)</f>
        <v>Dirección de Operaciones Sanitarias</v>
      </c>
      <c r="J228" s="66" t="str">
        <f>+VLOOKUP($D228,'[1]Dir. Operaciones_Sanit'!$A$7:$BD$30,J$11,0)</f>
        <v>Realizar capacitación a entes descentralizados y otros Actores</v>
      </c>
      <c r="K228" s="66" t="str">
        <f>+VLOOKUP($D228,'[1]Dir. Operaciones_Sanit'!$A$7:$BD$30,K$11,0)</f>
        <v>Brindar capacitación a los Entes descentralizados y colectivos de usuarios en temas relacionados con los
asuntos competencia del Invima.</v>
      </c>
      <c r="L228" s="67">
        <f>+VLOOKUP($D228,'[1]Dir. Operaciones_Sanit'!$A$7:$BD$30,L$11,0)</f>
        <v>134</v>
      </c>
      <c r="M228" s="67">
        <f>+VLOOKUP($D228,'[1]Dir. Operaciones_Sanit'!$A$7:$BD$30,M$11,0)</f>
        <v>134</v>
      </c>
      <c r="N228" s="58">
        <f>+VLOOKUP($D228,'[1]Dir. Operaciones_Sanit'!$A$7:$BD$30,N$11,0)</f>
        <v>1</v>
      </c>
      <c r="O228" s="56" t="str">
        <f>+VLOOKUP($D228,'[1]Análisis Dir. Operaciones_Sanit'!$A$7:$BD$30,O$11,0)</f>
        <v>1. Resultados alcanzados a la fecha: Se realizaron siete (7) capacitaciones a menos de 75 kilómetros discriminadas a CO1 una (1), CC1 dos (2);CC2 una (1); GAN dos (2); y OCC1 una (1) acumulando en el trimestre siete (7) capacitaciones a menos de 75 Kilómetros   con un cumplimiento acumulado de 14% de una meta programada de 35 capacitaciones a más de 75 kilómetros y 15 a menos de 75 kilometros.
2. Inconvenientes Presentados: Como ya fue descrito dentro de los términos generales fue la inadecuada digitación en el reporte del GTT posiblemente por una interpretación no acorde a la actividad realizada en el GTTCO3.
3. Acciones de Mejora si Aplican: realizar una lectura del instructivo de reporte por parte del facilitador responsable de la actividad para aclarar las dudas presentadas en la elaboración</v>
      </c>
      <c r="P228" s="56" t="str">
        <f>+VLOOKUP($D228,'[1]Análisis Dir. Operaciones_Sanit'!$A$7:$BD$30,P$11,0)</f>
        <v>1. Resultados Alcanzados a la fecha: Durante el II Trimestre de 2022 se realizaron 43 capacitaciones, para el corrido de 2022 se totalizan 50; avance del 100% con respecto a la meta anual. Se presenta un dinamismo importante asociado al desarrollo de las actividades de la Estrategia de Mejoramiento de Estatus Sanitario. 
2. Inconvenientes presentados: NA
3. Acciones de Mejora si aplican: NA</v>
      </c>
      <c r="Q228" s="56" t="str">
        <f>+VLOOKUP($D228,'[1]Análisis Dir. Operaciones_Sanit'!$A$7:$BD$30,Q$11,0)</f>
        <v>1. Resultados Alcanzados a la fecha: En relación con Capacitaciones tenemos a mayor de 75 Km 24 y a Menor de 75 Km 80 para un total de 104 Eventos con respecto a la meta POA alcanzando un avance de 100%, se observa que en el último trimestre la realización de las 53 capacitaciones siendo los GTT de mayor actividad CO1, CO2, CO3 y Orinoquia   con capacitaciones a Menor de 75 Km las de mayor presencia. 
2. Inconvenientes presentados: Durante el transcurso del último trimestre se observa inconvenientes técnicos relacionados con el reporte de dichas actividades en formatos diferentes al Grupo IVC y a GAO De la misma Manera los GTT /GAN han presentado inconvenientes con la aprobación de sus eventos de C&amp;AT a Mayor de 75 Km por falta de presupuesto y meta POA Cumplida.
3. Acciones de Mejora si aplican: Se plantea revaluar la Metas POA de Capacitaciones y Asistencias Técnicas   para los GTT/GAN a mayor de 75 Km con Asignación Presupuestal.  De la misma Manera se sugiere realizar una unificación de Criterios para el reporte de las Actividades C&amp;AT por lo cual se siguiere realizar la unificación del formato de reporte en formato ASS-ESA-FM008. con la parte de los funcionarios facilitadores encargados del reporte de este Indicador de Educación sanitaria y la Parte de Calidad DOS responsables en cada GTT con el reporte de estas actividades.</v>
      </c>
      <c r="R228" s="56" t="str">
        <f>+VLOOKUP($D228,'[1]Análisis Dir. Operaciones_Sanit'!$A$7:$BD$30,R$11,0)</f>
        <v>1. Resultados Alcanzados a la fecha: En relación con Capacitaciones tenemos a mayor de 75 Km 29 y a Menor de 75 Km 105 para un total de 134 Eventos con respecto a la meta POA alcanzando un avance de más del 100%, se observa que en el último trimestre la realización de las 25 capacitaciones siendo los GTT de mayor actividad CO1, CO2, GAN y Orinoquia   con capacitaciones a Menor de 75 Km las de  presencia. 
2. Inconvenientes presentados: Durante el transcurso del último trimestre se observa inconvenientes técnicos relacionados con el  cumplimiento de la Meta y gasto del rubro  para atender las asistencia técnicas, por lo cual las demás solicitudes y  extraordinarias,  solo se pudieron  atender las de menor de 75 KM  que no requerian  presupuesto.  Asímismo se siguio presentando  reporte de actividades  en formatos  antiguos.
3. Acciones de Mejora: Se plantea proyectar  aumento de la Metas POA de Capacitaciones y Asistencias Técnicas   para los GTT/GAN a mayor de 75 Km con Asignación Presupuestal.  De la misma Manera se sugiere realizar una unificación de Criterios para el reporte de las Actividades C&amp;AT por lo cual se siguiere realizar la  reunión  para unificación de  criterios  y creación de Drive para el  reporte de actividades   ASS- ESSA-FM008. con la parte de los funcionarios facilitadores encargados  por los grupos de trabajo territorial  responsables de este Indicador.</v>
      </c>
    </row>
    <row r="229" spans="1:18" s="57" customFormat="1" ht="23.25" customHeight="1" x14ac:dyDescent="0.2">
      <c r="A229" s="47" t="str">
        <f>+VLOOKUP($D229,'[1]Dir. Operaciones_Sanit'!$A$6:$BC$30,A$11,0)</f>
        <v>DO02</v>
      </c>
      <c r="B229" s="48" t="str">
        <f t="shared" si="6"/>
        <v>1</v>
      </c>
      <c r="C229" s="48" t="str">
        <f t="shared" si="7"/>
        <v>1</v>
      </c>
      <c r="D229" s="60" t="s">
        <v>244</v>
      </c>
      <c r="E229" s="50" t="str">
        <f>+VLOOKUP($D229,'[1]POA-2022'!$B$9:$E$247,2,0)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9" s="49" t="str">
        <f>+VLOOKUP($D229,'[1]POA-2022'!$B$9:$E$247,3,0)</f>
        <v>Estatus Sanitario</v>
      </c>
      <c r="G229" s="50" t="str">
        <f>+VLOOKUP($D229,'[1]POA-2022'!$B$9:$E$247,4,0)</f>
        <v>4 Mejorar  el desarrollo y mantenimiento de la seguridad sanitaria del país</v>
      </c>
      <c r="H229" s="69" t="str">
        <f>+VLOOKUP($D229,'[1]Dir. Operaciones_Sanit'!$A$7:$BD$30,H$11,0)</f>
        <v>1. Fortalecimiento de IVC de los Productos Competencia del Invima</v>
      </c>
      <c r="I229" s="66" t="str">
        <f>+VLOOKUP($D229,'[1]Dir. Operaciones_Sanit'!$A$7:$BD$30,I$11,0)</f>
        <v>Dirección de Operaciones Sanitarias</v>
      </c>
      <c r="J229" s="66" t="str">
        <f>+VLOOKUP($D229,'[1]Dir. Operaciones_Sanit'!$A$7:$BD$30,J$11,0)</f>
        <v>Realizar asistencia Técnica a entes territoriales y otros actores</v>
      </c>
      <c r="K229" s="66" t="str">
        <f>+VLOOKUP($D229,'[1]Dir. Operaciones_Sanit'!$A$7:$BD$30,K$11,0)</f>
        <v>Brindar asistencia técnica a los Entes descentralizados relacionada con los asuntos de competencia del Invima</v>
      </c>
      <c r="L229" s="67">
        <f>+VLOOKUP($D229,'[1]Dir. Operaciones_Sanit'!$A$7:$BD$30,L$11,0)</f>
        <v>27</v>
      </c>
      <c r="M229" s="67">
        <f>+VLOOKUP($D229,'[1]Dir. Operaciones_Sanit'!$A$7:$BD$30,M$11,0)</f>
        <v>27</v>
      </c>
      <c r="N229" s="58">
        <f>+VLOOKUP($D229,'[1]Dir. Operaciones_Sanit'!$A$7:$BD$30,N$11,0)</f>
        <v>1</v>
      </c>
      <c r="O229" s="56" t="str">
        <f>+VLOOKUP($D229,'[1]Análisis Dir. Operaciones_Sanit'!$A$7:$BD$30,O$11,0)</f>
        <v>1. Resultados alcanzados a la fecha: Se realizaron nueve (9) asistencia técnicas a más de 75 kilómetros discriminadas a CO2 cuatro (4); CO3 una (1); CC1 dos (2); OR dos(2) acumulando en el trimestre seis (6) a más de 75 kilómetros y tres (3) a menos de 75 kilómetros con un cumplimiento acumulado de 45% de una meta programada de 20 asistencias técnicas para el año 2022 
2. Inconvenientes Presentados: Como ya fue descrito dentro de los términos generales fue la inadecuada digitación en el reporte del GTT posiblemente por una interpretación no acorde a la actividad realizada en el GTTCO3.
3. Acciones de Mejora si Aplican: realizar una lectura del instructivo de reporte por parte del facilitador responsable de la actividad para aclarar las dudas presentadas en la elaboración</v>
      </c>
      <c r="P229" s="56" t="str">
        <f>+VLOOKUP($D229,'[1]Análisis Dir. Operaciones_Sanit'!$A$7:$BD$30,P$11,0)</f>
        <v>1. Resultados Alcanzados a la fecha: Durante el II Trimestre de 2022 se realizaron 4 asistencias técnicas, para el corrido de 2022 se totalizan 13; avance del 65% con respecto a la meta anual. 
2. Inconvenientes presentados: NA
3. Acciones de Mejora si aplican: NA</v>
      </c>
      <c r="Q229" s="56" t="str">
        <f>+VLOOKUP($D229,'[1]Análisis Dir. Operaciones_Sanit'!$A$7:$BD$30,Q$11,0)</f>
        <v>1. Resultados Alcanzados a la fecha: Lo Relacionado a Asistencias Técnicas tenemos a Mayor de 75 Km 15 y a Menor de 75 Km 5 para un total de 20 asistencias Técnicas con respecto a la Meta POA se alcanza un cumplimiento del 100%, Se Observa que en el último Trimestre la realización de 7 Asistencias Técnicas    con mayor actividad los GTT OCC1, CC2 y CO2   con eventos a Mayor de 75 Km las de mayor presentación.
2. Inconvenientes presentados: Durante el transcurso del último trimestre se observa inconvenientes técnicos relacionados con el reporte de dichas actividades en formatos diferentes al Grupo IVC y a GAO De la misma Manera los GTT /GAN han presentado inconvenientes con la aprobación de sus eventos de C&amp;AT a Mayor de 75 Km por falta de presupuesto y meta POA Cumplida.
3. Acciones de Mejora si aplican: Se plantea revaluar la Metas POA de Capacitaciones y Asistencias Técnicas   para los GTT/GAN a mayor de 75 Km con Asignación Presupuestal.  De la misma Manera se sugiere realizar una unificación de Criterios para el reporte de las Actividades C&amp;AT por lo cual se siguiere realizar la unificación del formato de reporte en formato ASS-ESA-FM008. con la parte de los funcionarios facilitadores encargados del reporte de este Indicador de Educación sanitaria y la Parte de Calidad DOS responsables en cada GTT con el reporte de estas actividades.</v>
      </c>
      <c r="R229" s="56" t="str">
        <f>+VLOOKUP($D229,'[1]Análisis Dir. Operaciones_Sanit'!$A$7:$BD$30,R$11,0)</f>
        <v>1. Resultados Alcanzados a la fecha: Lo Relacionado a Asistencias Técnicas tenemos a Mayor de 75 Km 17 y a Menor de 75 Km 10 para un total de 27 asistencias Técnicas con respecto a la Meta POA  DE 20 se alcanza un cumplimiento del 135%, Se Observa que en el último Trimestre la realización de 5 Asistencias Técnicas    con mayor actividad los GTT OCC1, GAN y OCC2   con eventos a Mayor de 75 Km las de mayor presentación.
2. Inconvenientes presentados: Durante el transcurso del último trimestre se observa inconvenientes técnicos relacionados con el  cumplimiento de la Meta y gasto del rubro  para atender las asistencia técnicas, por lo cual las demás solicitudes y  extraordinarias,  solo se pudieron  atender las de menor de 75 KM  que no requerian  presupuesto.  Asímismo se siguio presentando  reporte de actividades  en formatos  antiguos.
3. Acciones de Mejora: Se plantea proyectar  aumento de la Metas POA de Capacitaciones y Asistencias Técnicas   para los GTT/GAN a mayor de 75 Km con Asignación Presupuestal.  De la misma Manera se sugiere realizar una unificación de Criterios para el reporte de las Actividades C&amp;AT por lo cual se siguiere realizar la  reunión  para unificación de  criterios  y creación de Drive para el  reporte de actividades   ASS- ESSA-FM008. con la parte de los funcionarios facilitadores encargados  por los grupos de trabajo territorial  responsables de este Indicador.</v>
      </c>
    </row>
    <row r="230" spans="1:18" s="57" customFormat="1" ht="23.25" customHeight="1" x14ac:dyDescent="0.2">
      <c r="A230" s="47" t="str">
        <f>+VLOOKUP($D230,'[1]Dir. Operaciones_Sanit'!$A$6:$BC$30,A$11,0)</f>
        <v>DO03</v>
      </c>
      <c r="B230" s="48" t="str">
        <f t="shared" si="6"/>
        <v>1</v>
      </c>
      <c r="C230" s="48" t="str">
        <f t="shared" si="7"/>
        <v>1</v>
      </c>
      <c r="D230" s="60" t="s">
        <v>245</v>
      </c>
      <c r="E230" s="50" t="str">
        <f>+VLOOKUP($D230,'[1]POA-2022'!$B$9:$E$247,2,0)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0" s="49" t="str">
        <f>+VLOOKUP($D230,'[1]POA-2022'!$B$9:$E$247,3,0)</f>
        <v>Estatus Sanitario</v>
      </c>
      <c r="G230" s="50" t="str">
        <f>+VLOOKUP($D230,'[1]POA-2022'!$B$9:$E$247,4,0)</f>
        <v>1 Fortalecer  la inspección, vigilancia y control de los productos competencia del Invima</v>
      </c>
      <c r="H230" s="69" t="str">
        <f>+VLOOKUP($D230,'[1]Dir. Operaciones_Sanit'!$A$7:$BD$30,H$11,0)</f>
        <v>1. Fortalecimiento de IVC de los Productos Competencia del Invima</v>
      </c>
      <c r="I230" s="66" t="str">
        <f>+VLOOKUP($D230,'[1]Dir. Operaciones_Sanit'!$A$7:$BD$30,I$11,0)</f>
        <v>Dirección de Operaciones Sanitarias</v>
      </c>
      <c r="J230" s="66" t="str">
        <f>+VLOOKUP($D230,'[1]Dir. Operaciones_Sanit'!$A$7:$BD$30,J$11,0)</f>
        <v xml:space="preserve">Realizar Inspección , vigilancia y control  a establecimientos de competencia de la Dirección (Bancos de Sangre) </v>
      </c>
      <c r="K230" s="66" t="str">
        <f>+VLOOKUP($D230,'[1]Dir.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0" s="67">
        <f>+VLOOKUP($D230,'[1]Dir. Operaciones_Sanit'!$A$7:$BD$30,L$11,0)</f>
        <v>104</v>
      </c>
      <c r="M230" s="67">
        <f>+VLOOKUP($D230,'[1]Dir. Operaciones_Sanit'!$A$7:$BD$30,M$11,0)</f>
        <v>104</v>
      </c>
      <c r="N230" s="58">
        <f>+VLOOKUP($D230,'[1]Dir. Operaciones_Sanit'!$A$7:$BD$30,N$11,0)</f>
        <v>1</v>
      </c>
      <c r="O230" s="56" t="str">
        <f>+VLOOKUP($D230,'[1]Análisis Dir. Operaciones_Sanit'!$A$7:$BD$30,O$11,0)</f>
        <v>1. Resultados Alcanzados a la fecha: En el primer trimestre se realizaron 23 visitas, 19 en atención a mapa de riesgos y 4 extraordinarias, es de aclarar que el POA anual para esta disciplina es de 100 visitas y hasta el momento se ha ejecutado un total de 23 visitas para un porcentaje total de cumplimiento de 23%.
2. Inconvenientes presentados: Demora en el ingreso de los contratista en los Grupo de Trabajo Territorial quienes son los que realizan estas visitas, la novedad del ataque cibernético a Invima a comienzos de febrero hizo que fuera necesario apoyar VUCE con los funcionarios de IVC de los grupos de trabajo territorial por lo que disminuyó notablemente el recurso humano disponible, sin embargo la meta propuesta para este trimestre se pudo cumplir.
3. Acciones de Mejora si aplican: Una vez VUCE pueda ir liberando funcionarios de IVC, continuar programando las visitas con apoyos entre los diferentes Grupos de Trabajo Territorial para el cumplimiento de las metas.</v>
      </c>
      <c r="P230" s="56" t="str">
        <f>+VLOOKUP($D230,'[1]Análisis Dir. Operaciones_Sanit'!$A$7:$BD$30,P$11,0)</f>
        <v>1. Resultados Alcanzados a la fecha: En el segundo trimestre se realizaron 26 visitas. Se mantiene el POA anual de 100 visitas para esta disciplina y hasta el momento se han ejecutado 51 visitas para un porcentaje total de cumplimiento de 49%.
2. Inconvenientes presentados: La finalización del contrato de tiquetes incidió en el cubrimiento de visitas a los bancos que requieren tiquetes aéreos para el desplazamiento de los funcionarios. El apoyo que se brinda aun en VUCE con funcionarios que realizan las visitas de bancos. Sin embargo, se aprovechó para evacuar los bancos ubicados en Bogotá logrando mantener la meta propuesta para este trimestre.
3. Acciones de Mejora si aplican: Se espera programar aquellos bancos con más de 12 meses desde su última visita, esto teniendo en cuenta que la mayoría de los funcionarios ya regresaron a sus actividades de IVC.</v>
      </c>
      <c r="Q230" s="56" t="str">
        <f>+VLOOKUP($D230,'[1]Análisis Dir. Operaciones_Sanit'!$A$7:$BD$30,Q$11,0)</f>
        <v>1. Resultados Alcanzados a la fecha: En el tercer trimestre se realizaron 34 visitas. Se mantiene el POA anual de 100 visitas para esta disciplina y hasta el momento se han ejecutado 85 visitas para un porcentaje total de cumplimiento de 85%.
2. Inconvenientes presentados: La disponibilidad de horarios en tiquetes aéreos afecta el inicio y finalización de las visitas haciendo necesario extenderse en el horario de trabajo con el fin de cumplir la programación de visitas o solicitar cancelar alguna de las visitas cuando se programan dos visitas por semana. Esto afecta principalmente, los destinos con una o dos frecuencias en el día. Otro inconveniente presentado, y que también está relacionado con la disponibilidad de tiquetes tiene que ver con la adquisición de rutas con escalas en lugar de adquirir la ruta directa haciendo que el tiempo de llegada de los funcionarios se retrase.
3. Acciones de Mejora si aplican: Se logró visitar todos los bancos de sangre con fecha de visita anterior a 2020, por lo que actualmente los 84 bancos de sangre cuentan con última visita en 2021 o en 2022.</v>
      </c>
      <c r="R230" s="56" t="str">
        <f>+VLOOKUP($D230,'[1]Análisis Dir. Operaciones_Sanit'!$A$7:$BD$30,R$11,0)</f>
        <v>1. Resultados Alcanzados a la fecha: En el cuarto trimestre se realizaron 19 visitas. Se mantiene el POA anual de 100 visitas para esta disciplina y se ejecutaron 104 visitas para un porcentaje total de cumplimiento de más del 100%.
2. Inconvenientes presentados: La disponibilidad de horarios en tiquetes aéreos afecta el inicio y finalización de las visitas haciendo necesario extenderse en el horario de trabajo con el fin de cumplir la programación de visitas y poder realizar el desplazamiento al aeropuerto con el fin de no perder el vuelo. Esto afecta principalmente, los destinos con una o dos frecuencias en el día. 
3. Acciones de Mejora si aplican: Se necesita que la Dirección Misional garantice que la información esté completa (radicados entrantes y oficios de respuesta, si aplican) de los antecedentes de visita para lograr la trazabilidad durante las visitas de IVC</v>
      </c>
    </row>
    <row r="231" spans="1:18" s="57" customFormat="1" ht="23.25" customHeight="1" x14ac:dyDescent="0.2">
      <c r="A231" s="47" t="str">
        <f>+VLOOKUP($D231,'[1]Dir. Operaciones_Sanit'!$A$6:$BC$30,A$11,0)</f>
        <v>DO04</v>
      </c>
      <c r="B231" s="48" t="str">
        <f t="shared" si="6"/>
        <v>1</v>
      </c>
      <c r="C231" s="48" t="str">
        <f t="shared" si="7"/>
        <v>1</v>
      </c>
      <c r="D231" s="60" t="s">
        <v>246</v>
      </c>
      <c r="E231" s="50" t="str">
        <f>+VLOOKUP($D231,'[1]POA-2022'!$B$9:$E$247,2,0)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1" s="49" t="str">
        <f>+VLOOKUP($D231,'[1]POA-2022'!$B$9:$E$247,3,0)</f>
        <v>Estatus Sanitario</v>
      </c>
      <c r="G231" s="50" t="str">
        <f>+VLOOKUP($D231,'[1]POA-2022'!$B$9:$E$247,4,0)</f>
        <v>1 Fortalecer  la inspección, vigilancia y control de los productos competencia del Invima</v>
      </c>
      <c r="H231" s="69" t="str">
        <f>+VLOOKUP($D231,'[1]Dir. Operaciones_Sanit'!$A$7:$BD$30,H$11,0)</f>
        <v>1. Fortalecimiento de IVC de los Productos Competencia del Invima</v>
      </c>
      <c r="I231" s="66" t="str">
        <f>+VLOOKUP($D231,'[1]Dir. Operaciones_Sanit'!$A$7:$BD$30,I$11,0)</f>
        <v>Dirección de Operaciones Sanitarias</v>
      </c>
      <c r="J231" s="66" t="str">
        <f>+VLOOKUP($D231,'[1]Dir. Operaciones_Sanit'!$A$7:$BD$30,J$11,0)</f>
        <v xml:space="preserve">Realizar Inspección , vigilancia y control  a establecimientos de competencia de la Dirección (Cosméticos) </v>
      </c>
      <c r="K231" s="66" t="str">
        <f>+VLOOKUP($D231,'[1]Dir.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1" s="67">
        <f>+VLOOKUP($D231,'[1]Dir. Operaciones_Sanit'!$A$7:$BD$30,L$11,0)</f>
        <v>469</v>
      </c>
      <c r="M231" s="67">
        <f>+VLOOKUP($D231,'[1]Dir. Operaciones_Sanit'!$A$7:$BD$30,M$11,0)</f>
        <v>469</v>
      </c>
      <c r="N231" s="58">
        <f>+VLOOKUP($D231,'[1]Dir. Operaciones_Sanit'!$A$7:$BD$30,N$11,0)</f>
        <v>1</v>
      </c>
      <c r="O231" s="56" t="str">
        <f>+VLOOKUP($D231,'[1]Análisis Dir. Operaciones_Sanit'!$A$7:$BD$30,O$11,0)</f>
        <v>1. Resultados Alcanzados a la fecha: Las visitas de inspección vigilancia y control en la disciplina de Cosméticos, Aseo, Plaguicidas y Productos de Higiene Domestica, tuvo una ejecución para este primer trimestre de 82 visitas, recibiendo por parte de la Dirección misional para el primer trimestre 92 visitas, obteniendo un porcentaje de cumplimiento de 89%.  Es de aclarar que el POA anual para esta disciplina es de 520 visitas y hasta el momento se ha ejecutado un total de 82 visitas para un porcentaje total de cumplimiento de 15,7%.
2. Inconvenientes presentados: Demora en el ingreso de los contratista en los Grupo de Trabajo Territorial quienes son los que realizan estas visitas, la novedad del ataque cibernético a Invima a comienzos de febrero hizo que fuera necesario apoyar VUCE con los funcionarios de IVC de los grupos de trabajo territorial por lo que disminuyó notablemente el recurso humano disponible, adicionalmente al no tener acceso a las aplicaciones como SeSuite para disponer de antecedentes, se solicitó a la misional revisar la planeación de visitas para poder realizar las que no requirieran dicha información y así se pudo continuar realizando algunas visitas.
3. Acciones de Mejora si aplican: Una vez VUCE pueda ir liberando funcionarios de IVC, continuar programando las visitas con apoyos entre los diferentes Grupos de Trabajo Territorial para el cumplimiento de las metas.</v>
      </c>
      <c r="P231" s="56" t="str">
        <f>+VLOOKUP($D231,'[1]Análisis Dir. Operaciones_Sanit'!$A$7:$BD$30,P$11,0)</f>
        <v>1.Resultados Alcanzados a la fecha: Las visitas de inspección vigilancia y control en la disciplina de Cosméticos, Aseo, Plaguicidas y Productos de Higiene Domestica, tuvo una ejecución para este segundo trimestre de 102 visitas.  Es de aclarar que el POA anual para esta disciplina es de 520 visitas y hasta el momento se ha ejecutado un total de 184 visitas para un porcentaje total de cumplimiento de 35,38%.
2.Inconvenientes presentados: La finalización del contrato de tiquetes incidió en el cubrimiento de visitas con apoyos en los GTT con más volumen de visitas. El ataque cibernético que imposibilitó la consulta de expedientes y/o radicados se mantuvo en este trimestre disminuyendo la capacidad de atender las visitas programadas por la Misional.
3.Acciones de Mejora si aplican: Contar con los funcionarios que se encuentran apoyando VUCE para que se puedan realizar las visitas en sus GTT y puedan dar apoyo a aquellos GTT que lo requieran.</v>
      </c>
      <c r="Q231" s="56" t="str">
        <f>+VLOOKUP($D231,'[1]Análisis Dir. Operaciones_Sanit'!$A$7:$BD$30,Q$11,0)</f>
        <v>1. Resultados Alcanzados a la fecha: Las visitas de inspección vigilancia y control en la disciplina de Cosméticos, Aseo, Plaguicidas y Productos de Higiene Domestica, tuvo una ejecución para este tercer trimestre de 196 visitas.  Es de aclarar que el POA anual para esta disciplina es de 520 visitas y hasta el momento se ha ejecutado un total de 380 visitas para un porcentaje total de cumplimiento de 38%.
2. Inconvenientes presentados: La información que se perdió durante el ciberataque de febrero dificultó el acceso a información que permite dejar más completa la visita, no obstante, con lo remitido por la Misional fue posible cumplir los objetivos de las visitas. La disponibilidad de horarios en tiquetes aéreos afectó el inicio y finalización de las visitas, sobre todo de los funcionarios que dieron apoyo a Bogotá.
3. Acciones de Mejora: Se realizó apoyos durante el mes de septiembre al GTT Centro Oriente 2 con el fin de que pudieran cumplir su meta de visitas logrando un 99% de ejecución.</v>
      </c>
      <c r="R231" s="56" t="str">
        <f>+VLOOKUP($D231,'[1]Análisis Dir. Operaciones_Sanit'!$A$7:$BD$30,R$11,0)</f>
        <v xml:space="preserve">1. Resultados Alcanzados a la fecha: Las visitas de inspección vigilancia y control en la disciplina de Cosméticos, Aseo, Plaguicidas y Productos de Higiene Domestica, tuvo una ejecución para este cuarto trimestre de 89 visitas.  Es de aclarar que el POA anual para esta disciplina es de 440 visitas y se ejecutaron un total de 469 visitas para un porcentaje total de cumplimiento de más del 100%.
2. Inconvenientes presentados: El segundo ciberataque dificultó el acceso a información de los antecedentes que permite dejar más completa la visita, no obstante, con lo remitido por la Misional fue posible cumplir los objetivos de las visitas. La disponibilidad de horarios en tiquetes aéreos afectó el inicio y finalización de las visitas, sobre todo de los funcionarios que dieron apoyo a Bogotá. Se presentó un problema con una muestra de OCC2 que requirió volver al establecimiento.
3. Acciones de Mejora: Se requiere reforzar conceptos relacionados con la medida sanitaria de suspensión de NSO. Está planeada para el primer trimestres de 2023. </v>
      </c>
    </row>
    <row r="232" spans="1:18" s="57" customFormat="1" ht="23.25" customHeight="1" x14ac:dyDescent="0.2">
      <c r="A232" s="47" t="str">
        <f>+VLOOKUP($D232,'[1]Dir. Operaciones_Sanit'!$A$6:$BC$30,A$11,0)</f>
        <v>DO05</v>
      </c>
      <c r="B232" s="48" t="str">
        <f t="shared" si="6"/>
        <v>1</v>
      </c>
      <c r="C232" s="48" t="str">
        <f t="shared" si="7"/>
        <v>1</v>
      </c>
      <c r="D232" s="60" t="s">
        <v>247</v>
      </c>
      <c r="E232" s="50" t="str">
        <f>+VLOOKUP($D232,'[1]POA-2022'!$B$9:$E$247,2,0)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2" s="49" t="str">
        <f>+VLOOKUP($D232,'[1]POA-2022'!$B$9:$E$247,3,0)</f>
        <v>Estatus Sanitario</v>
      </c>
      <c r="G232" s="50" t="str">
        <f>+VLOOKUP($D232,'[1]POA-2022'!$B$9:$E$247,4,0)</f>
        <v>1 Fortalecer  la inspección, vigilancia y control de los productos competencia del Invima</v>
      </c>
      <c r="H232" s="69" t="str">
        <f>+VLOOKUP($D232,'[1]Dir. Operaciones_Sanit'!$A$7:$BD$30,H$11,0)</f>
        <v>1. Fortalecimiento de IVC de los Productos Competencia del Invima</v>
      </c>
      <c r="I232" s="66" t="str">
        <f>+VLOOKUP($D232,'[1]Dir. Operaciones_Sanit'!$A$7:$BD$30,I$11,0)</f>
        <v>Dirección de Operaciones Sanitarias</v>
      </c>
      <c r="J232" s="66" t="str">
        <f>+VLOOKUP($D232,'[1]Dir. Operaciones_Sanit'!$A$7:$BD$30,J$11,0)</f>
        <v xml:space="preserve">Realizar Inspección , vigilancia y control  a establecimientos de competencia de la Dirección (Dispositivos) </v>
      </c>
      <c r="K232" s="66" t="str">
        <f>+VLOOKUP($D232,'[1]Dir.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2" s="67">
        <f>+VLOOKUP($D232,'[1]Dir. Operaciones_Sanit'!$A$7:$BD$30,L$11,0)</f>
        <v>450</v>
      </c>
      <c r="M232" s="67">
        <f>+VLOOKUP($D232,'[1]Dir. Operaciones_Sanit'!$A$7:$BD$30,M$11,0)</f>
        <v>450</v>
      </c>
      <c r="N232" s="58">
        <f>+VLOOKUP($D232,'[1]Dir. Operaciones_Sanit'!$A$7:$BD$30,N$11,0)</f>
        <v>1</v>
      </c>
      <c r="O232" s="56" t="str">
        <f>+VLOOKUP($D232,'[1]Análisis Dir. Operaciones_Sanit'!$A$7:$BD$30,O$11,0)</f>
        <v>1.Resultados Alcanzados a la fecha: Las visitas de inspección vigilancia y control en la disciplina de Dispositivos Médicos para el año 2022 cuenta con una meta de 560 visitas a lo cual finalizando el I Trimestre presentó una ejecución de 88 visitas atendidas de Enero a Marzo con un porcentaje de cumplimiento de 16 %. 
Es de aclarar que para contar con un porcentaje del 25% se debió recibir al menos la programación de 140 visitas por parte de la Dirección misional de Dispositivos Médicos, sin embargo para este primer trimestre la misional de Dispositivos Médicos no remitió lo esperado ocasionando un atraso en la ejecución de visitas de IVC esperadas de acuerdo a la metas proyectadas.
De igual manera se atendieron solicitudes de otras entidades como la DIAN y  Orden de Malta  por parte de la Dirección de Operaciones Sanitarias y relacionadas con Dispositivos Médicos encontrando:
De las 85 visitas ejecutadas en el primer trimestre se reportaron 16 visitas a entidades externas así: 
·         1 visita de Orden de malta 
·         15 visitas para atender solicitudes de emisión de Concepto de DIAN. 
2. Inconvenientes presentados: La capacidad Operativa que realiza visitas en esta disciplina se encuentra notablemente disminuida en los Grupo de Trabajo Territorial teniendo alta demanda de entidades externas para emitir conceptos sobre productos considerados Dispositivos Médicos. 
Apoyos a las actividades del Grupo VUCE de los profesionales que realizan visitas de Inspección vigilancia y control en Dispositivos Médicos disminuyen la capacidad operativa para atender visitas de IVC como consecuencia del ataque cibernético, de igual el ingreso de los contratistas que ejecutan estas visitas en el mes de Febrero .
La no remisión de visitas por la Dirección de Dispositivos Médicos afectada por el ataque cibernético no ha permitido el cumplimiento del porcentaje del POA  por parte de la Dirección de Operaciones Sanitarias ya que no se cuenta con la programación o con los antecedentes que permitan la planeación de visitas de IVC de esta disciplina
3. Acciones de Mejora si aplican: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
Adelantar las visitas de las demás disciplinas con el fin de que cuando remitan la programación de Dispositivos Médicos podamos contar con personal disponible para la ejecución.</v>
      </c>
      <c r="P232" s="56" t="str">
        <f>+VLOOKUP($D232,'[1]Análisis Dir. Operaciones_Sanit'!$A$7:$BD$30,P$11,0)</f>
        <v>1.Resultados Alcanzados a la fecha: Las visitas de inspección vigilancia y control en la disciplina de Dispositivos Médicos para el año 2022 cuenta con una meta de 560 visitas a lo cual finalizando el II ​Trimestre presentó una ejecución de 199 visitas atendidas de enero a junio con un porcentaje de cumplimiento de 36 %.  Es de aclarar que para contar con un porcentaje del 50% se debió recibir al menos la programación de 280 visitas por parte de la Dirección misional de Dispositivos Médicos, sin embargo, para este semestre la misional de Dispositivos Médicos no remitió lo esperado dentro de los tiempos, ocasionando un atraso en la ejecución de visitas de IVC esperadas de acuerdo a las metas proyectadas. 
De igual manera se atendieron solicitudes de otras entidades como la DIAN y Orden de Malta por parte de la Dirección de Operaciones Sanitarias y relacionadas con Dispositivos Médicos encontrando: 
De las 199 visitas ejecutadas en el semestre se reportaron 48 visitas a entidades externas así:  
·         1 visita de Orden de malta  
·         47 visitas para atender solicitudes de emisión de Concepto de DIAN.  
2. Inconvenientes presentados: La capacidad Operativa que realiza visitas en esta disciplina se encuentra notablemente disminuida en los Grupo de Trabajo Territorial teniendo alta demanda de entidades externas para emitir conceptos sobre productos considerados Dispositivos Médicos. Apoyos a las actividades del Grupo VUCE de los profesionales que realizan visitas de Inspección vigilancia y control en Dispositivos Médicos disminuyen la capacidad operativa para atender visitas de IVC. 
La no remisión oportuna de visitas por la Dirección de Dispositivos Médicos afectada por el ataque cibernético no ha permitido el cumplimiento del porcentaje del POA  por parte de la Dirección de Operaciones Sanitarias ya que no se cuenta con la programación o con los antecedentes que permitan la planeación de visitas de IVC de esta disciplina 
3. Acciones de Mejora si aplican: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
      <c r="Q232" s="56" t="str">
        <f>+VLOOKUP($D232,'[1]Análisis Dir. Operaciones_Sanit'!$A$7:$BD$30,Q$11,0)</f>
        <v>1.Resultados Alcanzados a la fecha: Las visitas de inspección vigilancia y control en la disciplina de Dispositivos Médicos para el año 2022 cuenta con una meta de 560 visitas a lo cual finalizando el III ​Trimestre presentó una ejecución de 347 visitas atendidas de enero a septiembre con un porcentaje de cumplimiento de 62 %. Es de aclarar que para este periodo se debe contar con un porcentaje de cumplimiento del 75% . Es de aclarar que la Dirección de Operaciones Sanitarias está atendiendo además de las visitas remitidas tanto extraordinarias como por gestión de riesgo de la Dirección de Dispositivos Médicos, solicitudes de otras entidades como la DIAN y Orden de Malta relacionadas con Dispositivos Médicos encontrando. De las 347 visitas ejecutadas en el semestre se reportaron 51 visitas a entidades externas así: una (1) visita de Orden de malta, 50 visitas para atender solicitudes de emisión de Concepto de DIAN.
2. Inconvenientes presentados: La capacidad Operativa que realiza visitas en esta disciplina se encuentra disminuida en los Grupo de Trabajo Territorial, ya que no cuentan con profesionales de planta con los perfiles requeridos para atender este tipo de visitas, de igual manera se presenta alta demanda de entidades externas para emitir conceptos sobre productos considerados Dispositivos Médicos, además de la atención de las visitas remitidas por la dirección misional. El ataque cibernético ocasiono la no remisión oportuna de visitas por la Dirección de Dispositivos Médicos afectando la planeación con anticipación de las visitas y la ejecución de estas por parte de la Dirección de Operaciones Sanitarias ya que no se cuenta con la programación ni con los antecedentes que permitan la planeación y ejecución de visitas de IVC de esta disciplina    
3. Acciones de Mejora si aplican: Se realiza programación en bloque para que los profesionales que realizan visitas en las disciplinas médicas (Cosméticos, Bancos de sangre, Dispositivos médicos y Medicamentos) puedan apoyarse entre los diferentes Gtt para el cumplimiento de las visitas remitidas por la dirección misional y por solicitudes de entidades externas para la emisión de conceptos técnicos a productos Invima.</v>
      </c>
      <c r="R232" s="56" t="str">
        <f>+VLOOKUP($D232,'[1]Análisis Dir. Operaciones_Sanit'!$A$7:$BD$30,R$11,0)</f>
        <v>1.Resultados Alcanzados a la fecha: Las visitas de inspección vigilancia y control en la disciplina de Dispositivos Médicos para el año 2022 cuenta con una meta de 430 visitas a lo cual finalizando el IV Trimestre presentó una ejecución de 450 visitas atendidas de enero a diciembre con un porcentaje de cumplimiento de 104.6 %.
De esta manera se puede evidenciar que se dio un porcentaje de cumplimiento de un 4% por encima de lo esperado.
En cuanto a las solicitudes de otras entidades como la DIAN y Orden de Malta relacionadas con Dispositivos Médicos, de las 450 visitas ejecutadas en el semestre se reportaron 58 visitas a entidades externas así:
· 1 visita de Orden de malta
· 57 visitas para atender solicitudes de emisión de Concepto de DIAN.
2. Inconvenientes presentados: La capacidad Operativa que realiza visitas en esta disciplina se encuentra disminuida en los Grupo de Trabajo Territorial, ya que no cuentan con profesionales de planta con los perfiles requeridos para atender este tipo de visitas, de igual manera se presenta alta demanda de entidades externas para emitir conceptos sobre productos considerados Dispositivos Médicos, además de la atención de las visitas remitidas por la dirección misional.
El ataque cibernético ocasiono la no remisión oportuna del plan de visitas por parte de la Dirección de Dispositivos Médicos afectando la programación y ejecución de visitas por parte de la Dirección de Operaciones Sanitarias ya que no se cuenta con los antecedentes requeridos para la ejecución de visitas de IVC de esta disciplina. Lo anterior hace necesario el ajuste de la meta POA.
Al terminar la vigencia persiste los inconvenientes, ya que algunas visitas remitidas desde el I trimestre que contaban con los antecedentes en sesuit, no ha sido posible acceder una vez se restableció el aplicativo, de tal forma que no se han encontrado los radicados indicados bajo programación, se solicitó a la dirección misional de dispositivos médicos, al
Grupo de gestión documental y correspondencia y a la oficina de atención al ciudadano el apoyo con el fin de obtener los documentos que nos permitan programar y ejecutar las actividades de inspección pendientes, sin obtener respuesta. Visitas pendientes por realizar
GTT TRIMESTRE VISITAS SOLICITUD REALIZADA
OCC1 I 44- EMPRESA DE COSMETICOS Y SERVICIOS S.A VISITA REMITIDA EN EL AÑO 2021 ITEM 28 Y SE VOLVIO A REMITIR EN EL AÑO 2022 ITEM 44, SE SOLICITA LA NOTIFICACIÓN DEL AUTO DE REQUERIMIENTO QUE SE INDICO QUE SE REALIZARIA POR EL GRUPO DE REGISTROS SANITARIOS DE ACUERDO A REUNION SOSTENIDA EL 19 DE OCTUBRE DEL 2021, SE INDICO QUE ESTE SERIA REMITIDO COMO INSUMO PARA LA VISITA, PERO A LA FECHA NO SE HA RECIBIDO.
CO2 I 166 - 240 HOLANDINA PHARMACEUTICAL DE COLOMBIA LTDA. Se requieren los antecedentes 20211133612, 20211048007 y etiquetas con el fin de comparar lo indicado en el objetivo. No encontrado en Sesuit una vez reestablecido. I 238 - ELEMENT ORTHOPEDICS S.A.S. Se requiere el antecedente con radicado 20211102917. No encontrado en Sesuit una vez reestablecido. I 250 - VIVE SOLUTIONS S.A.S Se requiere el antecedente con radicado 20211229602, No encontrado en Sesuit una vez reestablecido.
3. Acciones de Mejora si aplican: Garantizar la contratación oportuna de profesionales con perfiles requeridos para lograr el cumplimiento de la meta POA propuesta.
Para lograr el cumplimiento de metas, es necesario que la misional remita las planificaciones concordantes con el avance porcentual anual y los respectivos antecedentes, como también la solución oportuna a las solicitudes de información requeridas para atender los objetivos planteados en las visitas.</v>
      </c>
    </row>
    <row r="233" spans="1:18" s="57" customFormat="1" ht="23.25" customHeight="1" x14ac:dyDescent="0.2">
      <c r="A233" s="47" t="str">
        <f>+VLOOKUP($D233,'[1]Dir. Operaciones_Sanit'!$A$6:$BC$30,A$11,0)</f>
        <v>DO06</v>
      </c>
      <c r="B233" s="48" t="str">
        <f t="shared" si="6"/>
        <v>1</v>
      </c>
      <c r="C233" s="48" t="str">
        <f t="shared" si="7"/>
        <v>1</v>
      </c>
      <c r="D233" s="60" t="s">
        <v>248</v>
      </c>
      <c r="E233" s="50" t="str">
        <f>+VLOOKUP($D233,'[1]POA-2022'!$B$9:$E$247,2,0)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3" s="49" t="str">
        <f>+VLOOKUP($D233,'[1]POA-2022'!$B$9:$E$247,3,0)</f>
        <v>Estatus Sanitario</v>
      </c>
      <c r="G233" s="50" t="str">
        <f>+VLOOKUP($D233,'[1]POA-2022'!$B$9:$E$247,4,0)</f>
        <v>1 Fortalecer  la inspección, vigilancia y control de los productos competencia del Invima</v>
      </c>
      <c r="H233" s="69" t="str">
        <f>+VLOOKUP($D233,'[1]Dir. Operaciones_Sanit'!$A$7:$BD$30,H$11,0)</f>
        <v>1. Fortalecimiento de IVC de los Productos Competencia del Invima</v>
      </c>
      <c r="I233" s="66" t="str">
        <f>+VLOOKUP($D233,'[1]Dir. Operaciones_Sanit'!$A$7:$BD$30,I$11,0)</f>
        <v>Dirección de Operaciones Sanitarias</v>
      </c>
      <c r="J233" s="66" t="str">
        <f>+VLOOKUP($D233,'[1]Dir. Operaciones_Sanit'!$A$7:$BD$30,J$11,0)</f>
        <v xml:space="preserve">Realizar Inspección , vigilancia y control  a establecimientos de competencia de la Dirección (Medicamentos) </v>
      </c>
      <c r="K233" s="66" t="str">
        <f>+VLOOKUP($D233,'[1]Dir.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3" s="67">
        <f>+VLOOKUP($D233,'[1]Dir. Operaciones_Sanit'!$A$7:$BD$30,L$11,0)</f>
        <v>491</v>
      </c>
      <c r="M233" s="67">
        <f>+VLOOKUP($D233,'[1]Dir. Operaciones_Sanit'!$A$7:$BD$30,M$11,0)</f>
        <v>491</v>
      </c>
      <c r="N233" s="58">
        <f>+VLOOKUP($D233,'[1]Dir. Operaciones_Sanit'!$A$7:$BD$30,N$11,0)</f>
        <v>1</v>
      </c>
      <c r="O233" s="56" t="str">
        <f>+VLOOKUP($D233,'[1]Análisis Dir. Operaciones_Sanit'!$A$7:$BD$30,O$11,0)</f>
        <v>1. Resultados Alcanzados a la fecha: La meta POA de visitas IVC, propuesta para el año 2022 es 520 visitas. En el primer trimestre se ejecutaron 67 visitas por Mapa de riesgo y 40 visitas por demanda para un total de 107 visitas realizadas, equivalente al 20.57 % de la meta anual POA.
2. Inconvenientes presentados: No se cumple la meta concertada del 23% para el trimestre, dado que se presentaron inconvenientes en la ejecución del POA así:
1.	El ingreso de los profesionales contratistas inicia a mediados del mes de febrero lo que genera retraso en la ejecución, además no se realiza contratación de profesionales con el perfil de Químico Farmacéutico para el GTT CO2; para el cumplimiento de la meta se hace necesario recurrir a comisiones de profesionales con el perfil requerido.
2.	El seis de febrero la entidad sufre un ataque cibernético, que fue tratado con un plan de contingencia, donde el 50 % de los funcionarios del grupo IVC se le asigna tareas diferentes a la inspección, lo cual tiene un impacto de la capacidad operativa.
3.	Los problemas de orden público impiden cumplir con la meta en GTT OCC2 y GTT Orinoquía
3. Acciones de Mejora si aplican: 1.	Realizar la contratación de personal idóneo (perfil Químico Farmacéutico), priorizando al GTT CO2 en el cual recae el 60% de la programación de la disciplina. 2.Una vez retornen los funcionarios que prestan apoyo a VUCE, se restablecerá la capacidad operativa.</v>
      </c>
      <c r="P233" s="56" t="str">
        <f>+VLOOKUP($D233,'[1]Análisis Dir. Operaciones_Sanit'!$A$7:$BD$30,P$11,0)</f>
        <v xml:space="preserve">1. Resultados Alcanzados a la fecha: En el II Trimestre de 2022 se realizaron un total de 115 visitas de IVC en la disciplina de Medicamentos, se habían planteado para este II Trimestre 109 visitas en esta disciplina.  
2. Inconvenientes presentados:A la fecha el inconveniente que se presenta es no disponer de la cantidad necesaria de perfiles profesionales que puedan atender adecuadamente las visitas de IVC de esta disciplina. 
3. Acciones de Mejora si aplican: Se realiza la programación de manera consensuada junto con las otras disciplinas de ME-DI-COS y Bancos de Sangre; garantizando apoyos entre los Grupos de Trabajo Territorial, para el cumplimiento de las metas planteadas. </v>
      </c>
      <c r="Q233" s="56" t="str">
        <f>+VLOOKUP($D233,'[1]Análisis Dir. Operaciones_Sanit'!$A$7:$BD$30,Q$11,0)</f>
        <v>1. Resultados Alcanzados a la fecha: La meta POA de visitas IVC, propuesta para el año 2022 es 520 visitas y se solicita ajuste a 470 visitas. En el Tercer trimestre se ejecutaron 122 visitas por Mapa de riesgo y 18 visitas por demanda para un total de 140 visitas realizadas, para un avance final de 362 visitas que corresponden a 70 % de la meta POA anual.
2. Inconvenientes presentados: Se realiza solicita ajuste de meta POA a la oficina de planeación en el mes de julio, dado que desde la misional no se remite la planificación al 50% requerida al finalizar el segundo trimestre, proponiendo una nueva meta de 470 visitas.
3. Acciones de Mejora si aplican: Ninguna.</v>
      </c>
      <c r="R233" s="56" t="str">
        <f>+VLOOKUP($D233,'[1]Análisis Dir. Operaciones_Sanit'!$A$7:$BD$30,R$11,0)</f>
        <v>1. Resultados Alcanzados a la fecha: La meta POA concertada para el año 2022 fue de 520 visitas IVC, para el mes de julio se realiza solicitud de ajuste de meta POA dado que la misional no remitió la totalidad de la planificación de visitas IVC (260) correspondientes al 50 % que debía ser ejecutado en los dos primeros trimestres. De acuerdo con la aprobación de ajuste para el año 2022, queda establecido como nueva meta POA 470 visitas de visitas IVC. Al finalizar el año se ejecutaron 334 visitas por Mapa de riesgo y 157 visitas por demanda, para un total de 491 visitas realizadas que corresponden al 104.5 % de la meta POA anual.  El excedente ejecutado corresponde a visitas extraordinarias de prioridad alta durante el último trimestre.
2. Inconvenientes presentados: Desde la misional no se remite la planificación correspondiente al 50% al mes de julio, requerida para ejecución al finalizar el segundo trimestre, por lo anterior fue necesario solicitar el ajuste de la meta.
3. Acciones de Mejora si aplican: Para lograr el cumplimiento de metas, es necesario que la misional remita las planificaciones concordantes con el avance porcentual anual, además, se debe garantizar la contratación de profesionales con perfil (QF) requerido para ejecutar las metas propuestas.</v>
      </c>
    </row>
    <row r="234" spans="1:18" s="57" customFormat="1" ht="23.25" customHeight="1" x14ac:dyDescent="0.2">
      <c r="A234" s="47" t="str">
        <f>+VLOOKUP($D234,'[1]Dir. Operaciones_Sanit'!$A$6:$BC$30,A$11,0)</f>
        <v>DO07</v>
      </c>
      <c r="B234" s="48" t="str">
        <f t="shared" si="6"/>
        <v>1</v>
      </c>
      <c r="C234" s="48" t="str">
        <f t="shared" si="7"/>
        <v>1</v>
      </c>
      <c r="D234" s="60" t="s">
        <v>249</v>
      </c>
      <c r="E234" s="50" t="str">
        <f>+VLOOKUP($D234,'[1]POA-2022'!$B$9:$E$247,2,0)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4" s="49" t="str">
        <f>+VLOOKUP($D234,'[1]POA-2022'!$B$9:$E$247,3,0)</f>
        <v>Estatus Sanitario</v>
      </c>
      <c r="G234" s="50" t="str">
        <f>+VLOOKUP($D234,'[1]POA-2022'!$B$9:$E$247,4,0)</f>
        <v>1 Fortalecer  la inspección, vigilancia y control de los productos competencia del Invima</v>
      </c>
      <c r="H234" s="69" t="str">
        <f>+VLOOKUP($D234,'[1]Dir. Operaciones_Sanit'!$A$7:$BD$30,H$11,0)</f>
        <v>1. Fortalecimiento de IVC de los Productos Competencia del Invima</v>
      </c>
      <c r="I234" s="66" t="str">
        <f>+VLOOKUP($D234,'[1]Dir. Operaciones_Sanit'!$A$7:$BD$30,I$11,0)</f>
        <v>Dirección de Operaciones Sanitarias</v>
      </c>
      <c r="J234" s="66" t="str">
        <f>+VLOOKUP($D234,'[1]Dir. Operaciones_Sanit'!$A$7:$BD$30,J$11,0)</f>
        <v xml:space="preserve">Realizar Inspección , vigilancia y control  a establecimientos de competencia de la Dirección (Alimentos) </v>
      </c>
      <c r="K234" s="66" t="str">
        <f>+VLOOKUP($D234,'[1]Dir.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4" s="67">
        <f>+VLOOKUP($D234,'[1]Dir. Operaciones_Sanit'!$A$7:$BD$30,L$11,0)</f>
        <v>10004</v>
      </c>
      <c r="M234" s="67">
        <f>+VLOOKUP($D234,'[1]Dir. Operaciones_Sanit'!$A$7:$BD$30,M$11,0)</f>
        <v>10004</v>
      </c>
      <c r="N234" s="58">
        <f>+VLOOKUP($D234,'[1]Dir. Operaciones_Sanit'!$A$7:$BD$30,N$11,0)</f>
        <v>1</v>
      </c>
      <c r="O234" s="56" t="str">
        <f>+VLOOKUP($D234,'[1]Análisis Dir. Operaciones_Sanit'!$A$7:$BD$30,O$11,0)</f>
        <v>1. Resultados Alcanzados a la fecha: En el primer trimestre del año 2022 se realizaron un total de 2789 visitas de IVC, superando la meta propuesta de 2120 en 671 visitas que equivalen al 31,6% más de lo proyectado. De estas, se realizaron 1846 visitas atendiendo el listado priorizado que equivalen al 66% del total realizado. De igual manera se realizaron 943 visitas atendiendo la demanda que equivalen al 32% del total de visitas realizadas en el primer trimestre del año 2022.
De igual manera se establece que se realizaron 1129 visitas a más de 75 kilómetros que equivalen al 40% y 1660 visitas a menos de 75 kilómetros que equivalen a 60% de las visitas realizadas hasta el momento. Finalmente se establece que se generaron un total de 1551 visitas con concepto equivalentes al 56% de lo ejecutado y 1238 visitas sin concepto equivalentes al 44% del total realizado en el primer trimestre del año 2022.
2. Inconvenientes presentados: El mayor inconveniente presentado en las visitas realizadas en el primer trimestre del año 2022, tiene que ver con los registros nuevos obtenidos por usuarios a través de la Resolución 2069 de 2020, debido a que muchos no cuentan con las instalaciones requeridas para la producción de empresas de alimentos, razón por la cual el porcentaje de visitas con elaboración de acta de diligencia se encuentra en un porcentaje alto
3. Acciones de Mejora si aplican: La revisión previa de los establecimientos que hacen parte de los listados priorizados, las visitas por demanda y los establecimientos nuevos a fin de disminuir las visitas de diligencia y de esta manera acercarse a las cifras propuestas de visitas con concepto.</v>
      </c>
      <c r="P234" s="56" t="str">
        <f>+VLOOKUP($D234,'[1]Análisis Dir. Operaciones_Sanit'!$A$7:$BD$30,P$11,0)</f>
        <v>1. Resultados Alcanzados a la fecha: Durante el II trimestre de 2022 se realizaron 2644 visitas de IVC  a plantas de alimento y bebidas; se tenía planteada una meta trimestral de 2181 visitas, por tanto se cumplió la meta correspondiente al II trimestre de 2022 con un 20% de ejecución adicional. 
2. Inconvenientes presentados: NA
3. Acciones de Mejora si aplican: NA</v>
      </c>
      <c r="Q234" s="56" t="str">
        <f>+VLOOKUP($D234,'[1]Análisis Dir. Operaciones_Sanit'!$A$7:$BD$30,Q$11,0)</f>
        <v>1. Resultados Alcanzados a la fecha: En el año 2022 se tienen proyectados un total de 8600 visitas de IVC, de los cuales hasta el III Trimestre se tenía programada la ejecución de un total de 6484 visitas de IVC; cifra que fue superada ya que con corte a 30 de septiembre se han realizado un total de 8012 visitas, superando las expectativas en un total de 1527 visitas, que equivalen al 17,7% de la meta proyectada para el año 2021. De estas visitas se realizaron 5028 visitas atendiendo el listado priorizado que equivalen al 62,7% de las visitas realizadas. De igual manera se realizaron 2983 visitas atendiendo la demanda que equivalen al 37,2% del total de visitas realizadas hasta el tercer trimetsre del año 2022.
Para el tercer trimestre en específico, se generaron un total de 2579 visitas de las 2183 programadas, superando la proyección en un 18%. De estas se atendieron 1536 visitas atendiendo el listado priorizado que equivale al 59,5% y 1536 visitas atendiendo la demanda que equivale a 40,4% de las visitas. De igual manera 1409 visitas se generaron a más de 75 Km, lo que equivale al 54,6% y 1169 a menos de 75 Km que equivalen al 45,3%. Finalmente 1653 visitas generaron concepto y calificación que equivalen al 64,1% de las visitas ejecutadas y 925 atendidas con diligencia que equivalen al 35,8%.
2. Inconvenientes presentados: Los principales inconvenientes presentados, se relacionaron con los inconvenientes para dar inicio a la toma de muestras en la disciplina de alimentos, que conlleva a que en el cuarto trimestre sea necesario la realización de esta actividad dejando de lado otros aspectos de la Inspección, Vigilancia y Control.
3. Acciones de Mejora si aplican: La programación y cumplimiento de las tomas de muestras, acción que presenta inconvenientes difíciles de subsanar al momento de dar inicio a una actividad que se pospone durante 6 o 7 meses y que es obligatoria para su cumplimiento, lo que conlleva a cambios de última hora que modifican las programaciones generadas para el cuarto trimestre del año.</v>
      </c>
      <c r="R234" s="56" t="str">
        <f>+VLOOKUP($D234,'[1]Análisis Dir. Operaciones_Sanit'!$A$7:$BD$30,R$11,0)</f>
        <v>1. Resultados Alcanzados a la fecha: En el año 2022 se realizaron un total de 10004 visitas de IVC, superando la meta propuesta de 8600 en 1404 visitas que equivalen al 16,34% más de lo proyectado. De estas visitas se realizaron 6289 visitas atendiendo el listado priorizado que equivale al 63% de las visitas realizadas. De igual manera se realizaron 3713 visitas atendiendo la demanda que equivale al 37% del total de visitas realizadas en el año 2022
De las visitas generadas en el año 2022 el 61% (6110 visitas) generaron concepto y calificación y el 39% (3894 visitas) generaron diligencia.
En el cuarto trimestre se generaron un total de 1993 visitas de IVC, de las cuales 957 visitas se generaron a más de 75 Km que equivalen al 48% y 1036 a menos de 75 Km que representn el 52% de las visitas generadas
2. Inconvenientes presentados: Los principales inconvenientes presentados tienen que ver con las dificultades presentadas para la generación de las visitas con toma de muestras las cuales se vieron afectadas por aspectos ajenos a la voluntad de la Dirección de Operaciones Sanitarias y que conllevaron al incumplimiento de la meta de muestreos en el año 2022
3. Acciones de mejora si aplican: La principal acción de mejora est´dada por la elaboración y formailización de los diferentes contratos requeridos para el cumpolimiento de la misionalidad del Instituto en la disciplina de Alimentos y que tienen que ver con personal, transporte, insumos, mantenimiento de equipos y elementos, lo que conllevaría a contar con todos los elementos necesaros para poder realizar las actividades de manera oportuna y eficiente</v>
      </c>
    </row>
    <row r="235" spans="1:18" s="57" customFormat="1" ht="23.25" customHeight="1" x14ac:dyDescent="0.2">
      <c r="A235" s="47" t="str">
        <f>+VLOOKUP($D235,'[1]Dir. Operaciones_Sanit'!$A$6:$BC$30,A$11,0)</f>
        <v>DO08</v>
      </c>
      <c r="B235" s="48" t="str">
        <f t="shared" si="6"/>
        <v>1</v>
      </c>
      <c r="C235" s="48" t="str">
        <f t="shared" si="7"/>
        <v>1</v>
      </c>
      <c r="D235" s="60" t="s">
        <v>250</v>
      </c>
      <c r="E235" s="50" t="str">
        <f>+VLOOKUP($D235,'[1]POA-2022'!$B$9:$E$247,2,0)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5" s="49" t="str">
        <f>+VLOOKUP($D235,'[1]POA-2022'!$B$9:$E$247,3,0)</f>
        <v>Estatus Sanitario</v>
      </c>
      <c r="G235" s="50" t="str">
        <f>+VLOOKUP($D235,'[1]POA-2022'!$B$9:$E$247,4,0)</f>
        <v>1 Fortalecer  la inspección, vigilancia y control de los productos competencia del Invima</v>
      </c>
      <c r="H235" s="69" t="str">
        <f>+VLOOKUP($D235,'[1]Dir. Operaciones_Sanit'!$A$7:$BD$30,H$11,0)</f>
        <v>1. Fortalecimiento de IVC de los Productos Competencia del Invima</v>
      </c>
      <c r="I235" s="66" t="str">
        <f>+VLOOKUP($D235,'[1]Dir. Operaciones_Sanit'!$A$7:$BD$30,I$11,0)</f>
        <v>Dirección de Operaciones Sanitarias</v>
      </c>
      <c r="J235" s="66" t="str">
        <f>+VLOOKUP($D235,'[1]Dir. Operaciones_Sanit'!$A$7:$BD$30,J$11,0)</f>
        <v xml:space="preserve">Realizar Inspección , vigilancia y control  a establecimientos de competencia de la Dirección (PBA) </v>
      </c>
      <c r="K235" s="66" t="str">
        <f>+VLOOKUP($D235,'[1]Dir.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5" s="67">
        <f>+VLOOKUP($D235,'[1]Dir. Operaciones_Sanit'!$A$7:$BD$30,L$11,0)</f>
        <v>772</v>
      </c>
      <c r="M235" s="67">
        <f>+VLOOKUP($D235,'[1]Dir. Operaciones_Sanit'!$A$7:$BD$30,M$11,0)</f>
        <v>772</v>
      </c>
      <c r="N235" s="58">
        <f>+VLOOKUP($D235,'[1]Dir. Operaciones_Sanit'!$A$7:$BD$30,N$11,0)</f>
        <v>1</v>
      </c>
      <c r="O235" s="56" t="str">
        <f>+VLOOKUP($D235,'[1]Análisis Dir. Operaciones_Sanit'!$A$7:$BD$30,O$11,0)</f>
        <v xml:space="preserve">1. Resultados Alcanzados a la fecha: Se programaron 103 visitas por listado priorizado para el primer trimestre y se ejecutaron un total de 139 incluyendo visitas extemporáneas, lo que refleja algo más del 135% de cumplimiento.    
2. Inconvenientes presentados: Durante este trimestre se presento ataque cibernético al Instituto en el mes de febrero .  
3. Acciones de Mejora si aplican: No aplica.   
 </v>
      </c>
      <c r="P235" s="56" t="str">
        <f>+VLOOKUP($D235,'[1]Análisis Dir. Operaciones_Sanit'!$A$7:$BD$30,P$11,0)</f>
        <v xml:space="preserve">1. Resultados Alcanzados a la fecha: Con referencia al avance acumulado para el segundo trimestre de 2022, en cuanto a Visitas de Inspección Vigilancia y Control (IVC) en Plantas de Beneficio Animal  se alcanzó el 36,35% de logro de la meta de anual 2022 de 850 visitas de IVC en PBA, con un total de 309 visitas de IVC realizadas en PBA. En relación al segundo trimestre el cumplimiento fue del 20% con 170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conforme lo establece la reglamentación el aplazamiento de las visitas por diferentes causas entre ellas por inversión, lo que implica disminución en el número de estas en los listados priorizados que nos envían para ejecutar la Dirección de Alimentos y Bebidas (GTC); para este trimestre enviaron 96 visitas por listado priorizado más 74 que han llegado por demanda, total 170 visitas faltando 43 visitas para este trimestre; es importante tener en cuenta que para el semestre se debían haber realizado 426 visitas pero se han ejecutado solo 309 teniendo un déficit de 117 visitas lo que refleja un avance del 36,35% en la ejecución. 
3. Acciones de Mejora si aplican:  Implementar una estrategia de las dos Direcciones para lograr el cumplimiento de la meta anual del POA. </v>
      </c>
      <c r="Q235" s="56" t="str">
        <f>+VLOOKUP($D235,'[1]Análisis Dir. Operaciones_Sanit'!$A$7:$BD$30,Q$11,0)</f>
        <v xml:space="preserve">1. Resultados Alcanzados a la fecha: Con referencia al avance acumulado para el tercer trimestre de 2022, en cuanto a Visitas de Inspección Vigilancia y Control (IVC) en Plantas de Beneficio Animal (PBA) se alcanzó el 68,35% de logro de la meta de anual 2022 de 850 visitas de IVC en PBA, con un total de 581 visitas de IVC realizadas en PBA. En relación al tercer trimestre el cumplimiento fue del 32% con 272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de acuerdo a lo establecido en la reglamentación prorroga  de las visitas, lo que implica disminución en el número de estas en los listados priorizados y extraordinarias  que nos envían para ejecutar la Dirección de Alimentos y Bebidas (GTC); adicional a esto debido a inconvenientes  presupuestales en el mes de septiembre no se autorizaron comisiones a más de 75km.
3. Acciones de Mejora si aplican: Se revisó con la Dirección de Alimentos y Bebidas (GTC) la situación anteriormente expuesta y de manera concertada realizar ajuste de meta en el próximo plazo para control de cambios, la disminución del número de visitas será compensado con el aumento de la meta de días de inspección presencial en PBA. </v>
      </c>
      <c r="R235" s="56" t="str">
        <f>+VLOOKUP($D235,'[1]Análisis Dir. Operaciones_Sanit'!$A$7:$BD$30,R$11,0)</f>
        <v xml:space="preserve">1. Resultados Alcanzados a la fecha: Con referencia al avance acumulado para el cuarto trimestre de 2022, en cuanto a Visitas de Inspección Vigilancia y Control (IVC) en Plantas de Beneficio Animal (PBA) se alcanzó más del 100% de logro de la meta de anual 2022 de 600 visitas de IVC en PBA, con un total de 772 visitas de IVC realizadas en PBA. Con relación al cuarto trimestre el cumplimiento fue del 32,16% con 193 visitas ejecutadas de IVC en PBA. 
2. Inconvenientes presentados: Por trimestre deberíamos estar ejecutando 213 visitas por listado priorizado, pero debido a los cambios normativos relacionados con las visitas de Autorización Sanitaria AS, los establecimientos han solicitado a la Dirección de Alimentos y Bebidas de acuerdo a lo establecido en la reglamentación prorroga  de las visitas, lo que implica disminución en el número de estas en los listados priorizados y extraordinarias  que nos envían para ejecutar la Dirección de Alimentos y Bebidas (GTC); adicional el instituto tuvo inconvenientes  presupuestales en el mes de septiembre no se autorizaron comisiones a más de 75km, el cual se solucionó a mediados  en el mes de octubre.
3. Acciones de Mejora si aplican: Se revisó con la Dirección de Alimentos y Bebidas (GTC) la situación anteriormente expuesta y de manera concertada se realizó ajuste de la meta de 850 a 600, autorizado en el mes de octubre, la disminución del número de visitas fue compensado con el aumento de la meta de días de inspección presencial en PBA. </v>
      </c>
    </row>
    <row r="236" spans="1:18" s="57" customFormat="1" ht="23.25" customHeight="1" x14ac:dyDescent="0.2">
      <c r="A236" s="47" t="str">
        <f>+VLOOKUP($D236,'[1]Dir. Operaciones_Sanit'!$A$6:$BC$30,A$11,0)</f>
        <v>DO09</v>
      </c>
      <c r="B236" s="48" t="str">
        <f t="shared" si="6"/>
        <v>1</v>
      </c>
      <c r="C236" s="48" t="str">
        <f t="shared" si="7"/>
        <v>1</v>
      </c>
      <c r="D236" s="60" t="s">
        <v>251</v>
      </c>
      <c r="E236" s="50" t="str">
        <f>+VLOOKUP($D236,'[1]POA-2022'!$B$9:$E$247,2,0)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6" s="49" t="str">
        <f>+VLOOKUP($D236,'[1]POA-2022'!$B$9:$E$247,3,0)</f>
        <v>Estatus Sanitario</v>
      </c>
      <c r="G236" s="50" t="str">
        <f>+VLOOKUP($D236,'[1]POA-2022'!$B$9:$E$247,4,0)</f>
        <v>1 Fortalecer  la inspección, vigilancia y control de los productos competencia del Invima</v>
      </c>
      <c r="H236" s="69" t="str">
        <f>+VLOOKUP($D236,'[1]Dir. Operaciones_Sanit'!$A$7:$BD$30,H$11,0)</f>
        <v>1. Fortalecimiento de IVC de los Productos Competencia del Invima</v>
      </c>
      <c r="I236" s="66" t="str">
        <f>+VLOOKUP($D236,'[1]Dir. Operaciones_Sanit'!$A$7:$BD$30,I$11,0)</f>
        <v>Dirección de Operaciones Sanitarias</v>
      </c>
      <c r="J236" s="66" t="str">
        <f>+VLOOKUP($D236,'[1]Dir. Operaciones_Sanit'!$A$7:$BD$30,J$11,0)</f>
        <v>Realizar Inspección, vigilancia y control basada en riesgo en Plantas de Beneficio de Bovinos con clasificación exportación del proyecto PINES (PBA)</v>
      </c>
      <c r="K236" s="66" t="str">
        <f>+VLOOKUP($D236,'[1]Dir. Operaciones_Sanit'!$A$7:$BD$30,K$11,0)</f>
        <v>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v>
      </c>
      <c r="L236" s="67">
        <f>+VLOOKUP($D236,'[1]Dir. Operaciones_Sanit'!$A$7:$BD$30,L$11,0)</f>
        <v>661</v>
      </c>
      <c r="M236" s="67">
        <f>+VLOOKUP($D236,'[1]Dir. Operaciones_Sanit'!$A$7:$BD$30,M$11,0)</f>
        <v>661</v>
      </c>
      <c r="N236" s="58">
        <f>+VLOOKUP($D236,'[1]Dir. Operaciones_Sanit'!$A$7:$BD$30,N$11,0)</f>
        <v>1</v>
      </c>
      <c r="O236" s="56" t="str">
        <f>+VLOOKUP($D236,'[1]Análisis Dir. Operaciones_Sanit'!$A$7:$BD$30,O$11,0)</f>
        <v xml:space="preserve">1. Resultados Alcanzados a la fecha: Dentro de lo programado, se lograron realizar 69 días de inspección de los grupos PINES en las plantas respectivamente, lo que refleja el 12% de cumplimiento.    
2. Inconvenientes presentados: Debido a la situación actual en Rusia, se pausaron labores en la planta de beneficio Red Cárnica durante medio mes. Adicionalmente, se ajustó el indicador y la meta durante la mitad del trimestre, dejando la proyección desde MAR-DIC.
3. Acciones de Mejora si aplican: No aplica.   
 </v>
      </c>
      <c r="P236" s="56" t="str">
        <f>+VLOOKUP($D236,'[1]Análisis Dir. Operaciones_Sanit'!$A$7:$BD$30,P$11,0)</f>
        <v xml:space="preserve">1. Resultados alcanzados a la fecha: Con referencia al avance acumulado para el segundo trimestre de 2022, en cuanto a Inspección de los Grupos PINES se alcanzó el 47.83% de logro de la meta anual 2022, con un total de 284 días de inspección y con respecto a lo esperado para el segundo trimestre el cumplimiento fue del 35.8% con 215 días de inspección de los Grupos PINES.   
2. Inconvenientes presentados: Una de las plantas suspendió sacrificio dos días de la semana durante el mes de junio, debido disminución demanda de exportación. 
3. Acciones de Mejora si aplican: NA  </v>
      </c>
      <c r="Q236" s="56" t="str">
        <f>+VLOOKUP($D236,'[1]Análisis Dir. Operaciones_Sanit'!$A$7:$BD$30,Q$11,0)</f>
        <v>1. Resultados Alcanzados a la fecha: En relación al Grupo PINES llevamos 574 días de inspección para un cumplimiento del 96% respecto a la meta POA de 600 días de Inspección, para el tercer trimestre se presentó las siguientes variables dentro del grupo PINES, relacionado con las PBA a nivel de Exportación abarca los GTT CC2 y CO1 Compuesto por tres equipos de Inspección, el cumplimiento fue de 58% con 214 días de equipo de inspección ejecutados. 
2. Inconvenientes presentados: NA
3. Acciones de Mejora si aplican: Como su comportamiento en relación de la meta POA establecida   va acorde a lo proyectado no se realizan acciones de mejora.</v>
      </c>
      <c r="R236" s="56" t="str">
        <f>+VLOOKUP($D236,'[1]Análisis Dir. Operaciones_Sanit'!$A$7:$BD$30,R$11,0)</f>
        <v>1. Resultados Alcanzados a la Fecha: En relación al Grupo PINES   se realizó 661 dias de inspección del grupo asignado a las PBA  de Exportación  con un cumplimiento de más del 100%   en relación   a la meta destablecida de 600 dias de inspeccción        . 
2. Inconvenientes presentados: Se relacionan   con los procesos de contratación del personal  que labora  en las PBA  de Exportación los cuales  no estan presentes  durante el mes de enero y Diciembre .
3. Acciones de Mejora si aplican: Como se dijo anteriormente    si el proceso de contratación   abarcara  la totalidad de meses del  año la  meta  a establecida  no tendria  cortes en  los meses de enero y Diciembre.</v>
      </c>
    </row>
    <row r="237" spans="1:18" s="57" customFormat="1" ht="23.25" customHeight="1" x14ac:dyDescent="0.2">
      <c r="A237" s="47" t="str">
        <f>+VLOOKUP($D237,'[1]Dir. Operaciones_Sanit'!$A$6:$BC$30,A$11,0)</f>
        <v>DO10</v>
      </c>
      <c r="B237" s="48" t="str">
        <f t="shared" si="6"/>
        <v>1</v>
      </c>
      <c r="C237" s="48" t="str">
        <f t="shared" si="7"/>
        <v>1</v>
      </c>
      <c r="D237" s="60" t="s">
        <v>252</v>
      </c>
      <c r="E237" s="50" t="str">
        <f>+VLOOKUP($D237,'[1]POA-2022'!$B$9:$E$247,2,0)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7" s="49" t="str">
        <f>+VLOOKUP($D237,'[1]POA-2022'!$B$9:$E$247,3,0)</f>
        <v>Estatus Sanitario</v>
      </c>
      <c r="G237" s="50" t="str">
        <f>+VLOOKUP($D237,'[1]POA-2022'!$B$9:$E$247,4,0)</f>
        <v>1 Fortalecer  la inspección, vigilancia y control de los productos competencia del Invima</v>
      </c>
      <c r="H237" s="69" t="str">
        <f>+VLOOKUP($D237,'[1]Dir. Operaciones_Sanit'!$A$7:$BD$30,H$11,0)</f>
        <v>1. Fortalecimiento de IVC de los Productos Competencia del Invima</v>
      </c>
      <c r="I237" s="66" t="str">
        <f>+VLOOKUP($D237,'[1]Dir. Operaciones_Sanit'!$A$7:$BD$30,I$11,0)</f>
        <v>Dirección de Operaciones Sanitarias</v>
      </c>
      <c r="J237" s="66" t="str">
        <f>+VLOOKUP($D237,'[1]Dir. Operaciones_Sanit'!$A$7:$BD$30,J$11,0)</f>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
      <c r="K237" s="66" t="str">
        <f>+VLOOKUP($D237,'[1]Dir. Operaciones_Sanit'!$A$7:$BD$30,K$11,0)</f>
        <v>Emitir Certificados de Inspección Sanitaria de Importación y Exportación en los puertos, aeropuertos y pasos fronterizos. CIS IMPORTACION Y EXPORTACION</v>
      </c>
      <c r="L237" s="67">
        <f>+VLOOKUP($D237,'[1]Dir. Operaciones_Sanit'!$A$7:$BD$30,L$11,0)</f>
        <v>74247</v>
      </c>
      <c r="M237" s="67">
        <f>+VLOOKUP($D237,'[1]Dir. Operaciones_Sanit'!$A$7:$BD$30,M$11,0)</f>
        <v>74247</v>
      </c>
      <c r="N237" s="58">
        <f>+VLOOKUP($D237,'[1]Dir. Operaciones_Sanit'!$A$7:$BD$30,N$11,0)</f>
        <v>1</v>
      </c>
      <c r="O237" s="56" t="str">
        <f>+VLOOKUP($D237,'[1]Análisis Dir. Operaciones_Sanit'!$A$7:$BD$30,O$11,0)</f>
        <v>Contingencia cibernética FEB</v>
      </c>
      <c r="P237" s="56" t="str">
        <f>+VLOOKUP($D237,'[1]Análisis Dir. Operaciones_Sanit'!$A$7:$BD$30,P$11,0)</f>
        <v xml:space="preserve">1. Resultados Alcanzados a la fecha: En el segundo trimestre del 2022 las importaciones y exportaciones aprobadas y negadas de alimentos y bebidas correspondieron a un total de 18.558 CIS, con un incremento del 16% correspondientes a 3.012 CIS, con respecto al primer trimestre del 2021 con 15.546 CIS y un incremento del 10% referente el trimestre anterior (Enero – marzo de 2022), el que se expidieron 16.712 CIS.  En este periodo se atendieron 6.241 trámites que fueron documentales y 12.317 exhaustivos, para un total de 18.558 de los cuales 18.098 certificados de inspección Sanitarias se generaron oportunamente, es decir dentro de los dos días establecidos en el procedimiento, que corresponde al 97.5% de índice de oportunidad, resultado que muestra un incremento del 2,4% con respecto al trimestre anterior en el que se alcanzó el 95.1%. El índice de oportunidad se cumple, al estar por encima del 95%, sin embargo, el resultado de oportunidad de este trimestre aún está por debajo del valor del mismo trimestre en el año anterior cuando se logró 98.44 %, lo que lleva a profundizar sus causas y buscar alternativas de mantenimiento y/o mejora del indicador en los trimestres siguientes. 
2. Inconvenientes presentados: Una de las causas corresponde a los rezagos que aún quedan de la contingencia que se presentó en el instituto por el ataque a nuestros sistemas informáticos, dejando fuera de funcionamiento el aplicativo Sivicos desde el 6 hasta el 25 de febrero de 2022 fecha en la que se reinició parcial y escalonadamente para algunos PAPF y hasta finales del mes de marzo con la entrada en operación de la totalidad del sistema en Cartagena.  
El porcentaje de oportunidad sigue viéndose afectado por las demoras que se presentan en algunos casos, cuando se han presentado intermitencias en el servicio del aplicativo Sivicos la principal herramienta informática para la gestión de todos los tramites, la no disponibilidad de este ya llevado a un retraso en los tiempos de emisión de los CIS. Deficiencia de recursos humanos en algunos PAPF como Cartagena, que en el transcurso del 2022 han mostrado un incremento del 9,3 % con respecto al 2021, con un 46,5% del total de tramites a nivel nacional del grupo de control en PAPF, incrementándose su participación con respecto al año anterior, lo que ha ocasionado que se recargue laboralmente el personal de este puerto a pesar del apoyo que se puede realizar desde la agenda nacional. En este segundo trimestre se logró retomar la operación con el aplicativo Sivicos en todos los PAPF, pero con intermitencias en su funcionamiento, no permitiendo que los tiempos de respuesta sean los óptimos en, con lo cual se han planteado estrategias de alargue de turnos y trabajo en tiempo adicional, para disminuir el impacto. Trámites pendientes por causas atribuibles al usuario, como por ejemplo el tiempo para subsanar requerimientos. 
Se están desarrollando reuniones con la oficina de tecnología para definir el procedimiento para el cargue de los soportes de todos los tramites que se generaron en la contingencia, es una tarea que demanda mucho tiempo y no se cuenta con el personal para desarrollar esta tarea necesaria.  Durante este segundo trimestre se ha seguido recibiendo apoyo por parte de funcionarios de los GTT los cueles recibieron un entrenamiento, sin embargo, el ritmo de respuesta para estos trámites era menor debido a la falta de experiencia. Con las limitaciones actuales en cantidad de trámites a asignar por funcionario, vacaciones y situaciones administrativas, se ha estimado una necesidad de recursos adicional entre el 40% y el 50% de funcionarios actuales para atender los trámites en los tiempos y horarios previstos y solicitados tanto interna como externamente. 
3. Acciones de Mejora si aplican: En este periodo por orientación de la Dirección de Operaciones Sanitarias se decidió continuar con la entregar a cada PAPF el control de la operación del agendamiento local, asignando trámites a los funcionarios de este PAPF. Sin embargo, se ha continuado brindando apoyo a los puertos de Cartagena y Buenaventura según disponibilidad de funcionarios de otros PAPF en la verificación documental y eventualmente de funcionarios del GTT, específicamente veterinarios para inspecciones de productos cárnicos. Estos dos puertos, realizaron el 73,0% del total a nivel nacional.  Continuar desde la Coordinación de PAPF con la gestión de recursos a través de la Dirección de Operaciones Sanitarias y Talento Humano. 
Gestión permanente con la Oficina de Tecnologías de la Información para el suministro de equipos, conectividad, mantenimiento y la mejora de aplicativos requeridos para la operación, de quien se ha recibido apoyo permanente, dentro de las posibilidades tecnológicas y de recursos que poseen.Continuar con el seguimiento de este indicador mes a mes en pro de revisar acciones antes de finalizar el trimestre.  </v>
      </c>
      <c r="Q237" s="56" t="str">
        <f>+VLOOKUP($D237,'[1]Análisis Dir. Operaciones_Sanit'!$A$7:$BD$30,Q$11,0)</f>
        <v xml:space="preserve">1. Resultados alcanzados a la fecha: En el tercer trimestre del 2022 las importaciones y exportaciones aprobadas y negadas de alimentos y bebidas con un total de 19.475 CIS, representando un incremento del 7% correspondientes a 1.277 CIS respecto al tercer trimestre del 2021 con 18.175 CIS y un incremento del 4% referente el trimestre anterior (Abril – junio de 2022), en el que se expidieron 18.558 CIS. En este periodo se atendieron 6.293 trámites que fueron documentales y 13.159 exhaustivos, para un total de 19.452 de los cuales 18.020 certificados de inspección Sanitarias se generaron oportunamente, es decir dentro de los dos días establecidos en el procedimiento, que corresponde al 92.6% de índice de oportunidad, resultado que muestra una disminución del 4,9% con respecto al trimestre anterior en el que se alcanzó el 97.5%.    
 El índice de oportunidad en este periodo no cumple con la meta, al estar por debajo del 95%, lo que lleva a profundizar sus causas y buscar alternativas de  mejora del indicador en los trimestres siguientes.  
 2. Dificultades o problemas de brecha: Dificultades o problemas que se presentaron, identificando los siguientes aspectos que obedecen a causas internas y externas:  
•	Inestabilidad en el funcionamiento del aplicativo Sivicos y de la conectividad en las oficinas de los puertos, aeropuertos y pasos de frontera, lo cual se refleja en paradas constantes y permanentes durante períodos largos y como consecuencia atrasos en los tiempos de verificación documental y generación de documentos, alargue en las jornadas laborales, trabajo en jornadas extras sabáticas, dominicales y festivas, causando cansancio y sobrecarga laboral a los funcionarios e incumplimiento en los tiempos de generación de CIS.  
•	Insuficiencia de recursos tecnológicos como tablets con buena conectividad para la generación oportuna de CIS en el sitio de inspección y computadores en buen estado en las oficinas para la oportuna verificación y emisión de los documentos.  
•	El aumento de trámites y el de inspecciones físicas por el regreso a la normalidad luego de la finalización de la emergencia sanitaria ha incrementado el trabajo al interior del grupo ocasionando retraso en la ejecución de las programaciones diarias de verificación documental e inspecciones.  
•	En algunos Puertos como Cartagena (que realiza alrededor del 45,9% de los trámites a nivel nacional) se han presentado retrasos en la movilización de carga debido a la falta de capacidad del Puerto ocasionada por el alto flujo de carga y obras que se realizan, impactando los tiempos de atención, que se trasladan en varias ocasiones al invima con alargue de las jornadas y trabajos en tiempos extra, para los cuales no se dispone de los recursos suficientes. 
•	Deficiencia de recursos humanos en algunos PAPF como Cartagena, que en el transcurso del 2022 han mostrado un incremento del 12,5 % con respecto al 2021, con un 45,9% del total de tramites a nivel nacional del grupo de control en PAPF, incrementándose su participación con respecto al año anterior, lo que ha ocasionado que se sobrecargue laboralmente el personal de este puerto a pesar del apoyo que se puede realizar desde la agenda nacional y otros grupos. 
•	Siguen alargándose los tiempos de algunos trámites pendientes por causas atribuibles al usuario, como por ejemplo el tiempo para subsanar requerimientos. 
•	Con las limitaciones actuales en cantidad de trámites a asignar por funcionario, vacaciones y situaciones administrativas, se ha estimado una necesidad de recursos adicional entre el 40% y el 50% de funcionarios actuales para atender los trámites en los tiempos y horarios previstos y solicitados tanto interna como externamente. 
3.      Plan de acción para la mejora: Se continuará brindando apoyo a los puertos de Cartagena y Buenaventura según disponibilidad de funcionarios de otros PAPF en la verificación documental y eventualmente de funcionarios del GTT, específicamente veterinarios para inspecciones de productos cárnicos. Estos dos puertos, realizaron en el periodo el 74% del total a nivel nacional.  
•	Continuar desde la Coordinación de PAPF con la gestión de recursos a través de la Dirección de Operaciones Sanitarias y Talento Humano. En este periodo se inicio suministrándole personal a los puertos de Buenaventura y Cartagena  
•	Gestión permanente con la Oficina de Tecnologías de la Información para el suministro de equipos, conectividad, mantenimiento y la mejora de aplicativos requeridos para la operación, de quien se ha recibido apoyo permanente, dentro de las posibilidades tecnológicas y de recursos que poseen. 
Para disminuir el impacto de los dos puntos mencionados, se creó un grupo de apoyo de la OTI con PAPF a través de Team denominado “Soporte de SivicosMoviles”, con el objetivo de disminuir los tiempos de reporte de fallas desde PAPF y de respuesta por parte de OTI. Sin embargo, a pesar de haber mejorado en algo los tiempos de respuesta ante fallas presentadas por el aplicativo y la conectividad, aún las pérdidas de tiempo siguen siendo considerables. A partir de la entrada en servicio del aplicativo luego de la actual contingencia. Con la entrada de Sivicos una vez superada la contingencia, se llevará un registro minucioso de las paradas y tiempos perdidos por fallas tecnológicas, como medición objetiva del diagnóstico. 
•	Se realizará un análisis de causa efecto que nos permita determinar la causa, y sub-causas, segmentando los análisis de causas por tipo de trámite y puertos, en forma de poder determinar cuáles son las causas que mayor están impactando en los tramites tardíos que afectan directamente a este indicador.  
•	Continuar con el seguimiento de este indicador mes a mes en pro de revisar acciones antes de finalizar el trimestre.  </v>
      </c>
      <c r="R237" s="56">
        <f>+VLOOKUP($D237,'[1]Análisis Dir. Operaciones_Sanit'!$A$7:$BD$30,R$11,0)</f>
        <v>0</v>
      </c>
    </row>
    <row r="238" spans="1:18" s="57" customFormat="1" ht="23.25" customHeight="1" x14ac:dyDescent="0.2">
      <c r="A238" s="47" t="str">
        <f>+VLOOKUP($D238,'[1]Dir. Operaciones_Sanit'!$A$6:$BC$30,A$11,0)</f>
        <v>DO11</v>
      </c>
      <c r="B238" s="48" t="str">
        <f t="shared" si="6"/>
        <v>1</v>
      </c>
      <c r="C238" s="48" t="str">
        <f t="shared" si="7"/>
        <v>1</v>
      </c>
      <c r="D238" s="60" t="s">
        <v>253</v>
      </c>
      <c r="E238" s="50" t="str">
        <f>+VLOOKUP($D238,'[1]POA-2022'!$B$9:$E$247,2,0)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8" s="49" t="str">
        <f>+VLOOKUP($D238,'[1]POA-2022'!$B$9:$E$247,3,0)</f>
        <v>Estatus Sanitario</v>
      </c>
      <c r="G238" s="50" t="str">
        <f>+VLOOKUP($D238,'[1]POA-2022'!$B$9:$E$247,4,0)</f>
        <v>1 Fortalecer  la inspección, vigilancia y control de los productos competencia del Invima</v>
      </c>
      <c r="H238" s="69" t="str">
        <f>+VLOOKUP($D238,'[1]Dir. Operaciones_Sanit'!$A$7:$BD$30,H$11,0)</f>
        <v>1. Fortalecimiento de IVC de los Productos Competencia del Invima</v>
      </c>
      <c r="I238" s="66" t="str">
        <f>+VLOOKUP($D238,'[1]Dir. Operaciones_Sanit'!$A$7:$BD$30,I$11,0)</f>
        <v>Dirección de Operaciones Sanitarias</v>
      </c>
      <c r="J238" s="66" t="str">
        <f>+VLOOKUP($D238,'[1]Dir. Operaciones_Sanit'!$A$7:$BD$30,J$11,0)</f>
        <v>Autorizaciones para estudios de importación (VUCE)</v>
      </c>
      <c r="K238" s="66" t="str">
        <f>+VLOOKUP($D238,'[1]Dir. Operaciones_Sanit'!$A$7:$BD$30,K$11,0)</f>
        <v>Emitir Autorizaciones para estudios de importación (VUCE)</v>
      </c>
      <c r="L238" s="67">
        <f>+VLOOKUP($D238,'[1]Dir. Operaciones_Sanit'!$A$7:$BD$30,L$11,0)</f>
        <v>2958</v>
      </c>
      <c r="M238" s="67">
        <f>+VLOOKUP($D238,'[1]Dir. Operaciones_Sanit'!$A$7:$BD$30,M$11,0)</f>
        <v>2958</v>
      </c>
      <c r="N238" s="58">
        <f>+VLOOKUP($D238,'[1]Dir. Operaciones_Sanit'!$A$7:$BD$30,N$11,0)</f>
        <v>1</v>
      </c>
      <c r="O238" s="56" t="str">
        <f>+VLOOKUP($D238,'[1]Análisis Dir. Operaciones_Sanit'!$A$7:$BD$30,O$11,0)</f>
        <v>1. Resultados Alcanzados a la fecha: Durante el primer trimestre se han atendido de manera satisfactoria 845 solicitudes de Autorización de Importación lo cual supera en una 23% los proyectado para el trimestre (650 tramites). Si la tendencia continua para el tercer trimestre se solicitar el ajuste correspondiente.  
2. Inconvenientes presentados: No aplica
3. Acciones de Mejora si aplican: No aplica</v>
      </c>
      <c r="P238" s="56" t="str">
        <f>+VLOOKUP($D238,'[1]Análisis Dir. Operaciones_Sanit'!$A$7:$BD$30,P$11,0)</f>
        <v>1. Resultados Alcanzados a la fecha: Durante el primer trimestre se han atendido de manera satisfactoria 787 solicitudes de Autorización de Importación lo cual supera en una 19,5 % los proyectado para el trimestre (650 tramites). Si la tendencia continua para el tercer trimestre se solicitar el ajuste correspondiente.
2. Inconvenientes presentados: No aplica
3. Acciones de Mejora si aplican: No aplica</v>
      </c>
      <c r="Q238" s="56" t="str">
        <f>+VLOOKUP($D238,'[1]Análisis Dir. Operaciones_Sanit'!$A$7:$BD$30,Q$11,0)</f>
        <v>1. Resultados Alcanzados a la fecha: Durante el tercer trimestre se han atendido de manera satisfactoria 760 solicitudes de Autorización de Importación lo cual supera en una 18,7% los proyectado para el trimestre (655 tramites). Si la tendencia continua para el cuarto trimestre se solicitar el ajuste correspondiente.  
2. Inconvenientes presentados: NA
3. Acciones de Mejora si aplican: NA</v>
      </c>
      <c r="R238" s="56" t="str">
        <f>+VLOOKUP($D238,'[1]Análisis Dir. Operaciones_Sanit'!$A$7:$BD$30,R$11,0)</f>
        <v xml:space="preserve">1. Resultados Alcanzados a la fecha: Durante el cuarto trimestre se han atendido de manera satisfactoria 561 solicitudes de Autorización de Importación cumpliendo con la meta establecida para el año.  
2. Inconvenientes presentados: No aplica 
3. Acciones de Mejora si aplican: No aplica </v>
      </c>
    </row>
    <row r="239" spans="1:18" s="57" customFormat="1" ht="23.25" customHeight="1" x14ac:dyDescent="0.2">
      <c r="A239" s="47" t="str">
        <f>+VLOOKUP($D239,'[1]Dir. Operaciones_Sanit'!$A$6:$BC$30,A$11,0)</f>
        <v>DO12</v>
      </c>
      <c r="B239" s="48" t="str">
        <f t="shared" si="6"/>
        <v>1</v>
      </c>
      <c r="C239" s="48" t="str">
        <f t="shared" si="7"/>
        <v>1</v>
      </c>
      <c r="D239" s="60" t="s">
        <v>254</v>
      </c>
      <c r="E239" s="50" t="str">
        <f>+VLOOKUP($D239,'[1]POA-2022'!$B$9:$E$247,2,0)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9" s="49" t="str">
        <f>+VLOOKUP($D239,'[1]POA-2022'!$B$9:$E$247,3,0)</f>
        <v>Estatus Sanitario</v>
      </c>
      <c r="G239" s="50" t="str">
        <f>+VLOOKUP($D239,'[1]POA-2022'!$B$9:$E$247,4,0)</f>
        <v>1 Fortalecer  la inspección, vigilancia y control de los productos competencia del Invima</v>
      </c>
      <c r="H239" s="69" t="str">
        <f>+VLOOKUP($D239,'[1]Dir. Operaciones_Sanit'!$A$7:$BD$30,H$11,0)</f>
        <v>1. Fortalecimiento de IVC de los Productos Competencia del Invima</v>
      </c>
      <c r="I239" s="66" t="str">
        <f>+VLOOKUP($D239,'[1]Dir. Operaciones_Sanit'!$A$7:$BD$30,I$11,0)</f>
        <v>Dirección de Operaciones Sanitarias</v>
      </c>
      <c r="J239" s="66" t="str">
        <f>+VLOOKUP($D239,'[1]Dir. Operaciones_Sanit'!$A$7:$BD$30,J$11,0)</f>
        <v>Realizar diligencia de Inspección Vigilancia y Control de reactivos objeto de importación que cuenten con certificación de no obligatoriedad emitida por las direcciones misionales o no requiere donde relacionan control de la entidad. (VUCE)</v>
      </c>
      <c r="K239" s="66" t="str">
        <f>+VLOOKUP($D239,'[1]Dir. Operaciones_Sanit'!$A$7:$BD$30,K$11,0)</f>
        <v>Realizar la verificación IN SITU de reactivos  objeto de importación que por su uso deban ser objeto de control sanitario.</v>
      </c>
      <c r="L239" s="67">
        <f>+VLOOKUP($D239,'[1]Dir. Operaciones_Sanit'!$A$7:$BD$30,L$11,0)</f>
        <v>15</v>
      </c>
      <c r="M239" s="67">
        <f>+VLOOKUP($D239,'[1]Dir. Operaciones_Sanit'!$A$7:$BD$30,M$11,0)</f>
        <v>15</v>
      </c>
      <c r="N239" s="58">
        <f>+VLOOKUP($D239,'[1]Dir. Operaciones_Sanit'!$A$7:$BD$30,N$11,0)</f>
        <v>1</v>
      </c>
      <c r="O239" s="56" t="str">
        <f>+VLOOKUP($D239,'[1]Análisis Dir. Operaciones_Sanit'!$A$7:$BD$30,O$11,0)</f>
        <v>1. Resultados Alcanzados a la fecha: Durante el primer trimestre se realizó una (1) visitas de verificación de autorización importación, para productos relacionados con reactivos de diagnóstico In-Vitro, llegando a la meta del 6,67% de lo planteado.
2. Inconvenientes presentados: No aplica
3. Acciones de Mejora si aplican: No aplica</v>
      </c>
      <c r="P239" s="56" t="str">
        <f>+VLOOKUP($D239,'[1]Análisis Dir. Operaciones_Sanit'!$A$7:$BD$30,P$11,0)</f>
        <v>1. Resultados Alcanzados a la fecha: Durante el segundo trimestre se realizó cuatro (4) visitas de verificación de autorización importación, para productos relacionados con reactivos de diagnóstico In-Vitro, llegando a la meta del 33,35% de lo planteado.
2. Inconvenientes presentados: No aplica
3. Acciones de Mejora si aplican: No aplica</v>
      </c>
      <c r="Q239" s="56" t="str">
        <f>+VLOOKUP($D239,'[1]Análisis Dir. Operaciones_Sanit'!$A$7:$BD$30,Q$11,0)</f>
        <v>1. Resultados Alcanzados a la fecha: Durante el tercer trimestre se realizaron siete (7) visitas de verificación de autorización importación, para productos relacionados con reactivos de diagnóstico In-Vitro, llegando a la meta del 80% de lo planteado.
2. Inconvenientes presentados: NA
3. Acciones de Mejora si aplican: NA</v>
      </c>
      <c r="R239" s="56" t="str">
        <f>+VLOOKUP($D239,'[1]Análisis Dir. Operaciones_Sanit'!$A$7:$BD$30,R$11,0)</f>
        <v xml:space="preserve">1. Resultados Alcanzados a la fecha: Durante el cuarto trimestre se realizó una (3) visitas de verificación de autorización importación, para productos relacionados con reactivos de diagnóstico In-Vitro, llegando a la meta del 100% de lo planteado. 
2. Inconvenientes presentados: No aplica 
3. Acciones de Mejora si aplican: No aplica </v>
      </c>
    </row>
    <row r="240" spans="1:18" s="57" customFormat="1" ht="23.25" customHeight="1" x14ac:dyDescent="0.2">
      <c r="A240" s="47" t="str">
        <f>+VLOOKUP($D240,'[1]Dir. Operaciones_Sanit'!$A$6:$BC$30,A$11,0)</f>
        <v>DO13</v>
      </c>
      <c r="B240" s="48" t="str">
        <f t="shared" si="6"/>
        <v>1</v>
      </c>
      <c r="C240" s="48" t="str">
        <f t="shared" si="7"/>
        <v>1</v>
      </c>
      <c r="D240" s="60" t="s">
        <v>255</v>
      </c>
      <c r="E240" s="50" t="str">
        <f>+VLOOKUP($D240,'[1]POA-2022'!$B$9:$E$247,2,0)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0" s="49" t="str">
        <f>+VLOOKUP($D240,'[1]POA-2022'!$B$9:$E$247,3,0)</f>
        <v>Estatus Sanitario</v>
      </c>
      <c r="G240" s="50" t="str">
        <f>+VLOOKUP($D240,'[1]POA-2022'!$B$9:$E$247,4,0)</f>
        <v>1 Fortalecer  la inspección, vigilancia y control de los productos competencia del Invima</v>
      </c>
      <c r="H240" s="69" t="str">
        <f>+VLOOKUP($D240,'[1]Dir. Operaciones_Sanit'!$A$7:$BD$30,H$11,0)</f>
        <v>1. Fortalecimiento de IVC de los Productos Competencia del Invima</v>
      </c>
      <c r="I240" s="66" t="str">
        <f>+VLOOKUP($D240,'[1]Dir. Operaciones_Sanit'!$A$7:$BD$30,I$11,0)</f>
        <v>Dirección de Operaciones Sanitarias</v>
      </c>
      <c r="J240" s="66" t="str">
        <f>+VLOOKUP($D240,'[1]Dir. Operaciones_Sanit'!$A$7:$BD$30,J$11,0)</f>
        <v>Realizar toma de muestras   de la Dirección de Medicamentos (Demuestra de la Calidad)</v>
      </c>
      <c r="K240" s="66" t="str">
        <f>+VLOOKUP($D240,'[1]Dir.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0" s="67">
        <f>+VLOOKUP($D240,'[1]Dir. Operaciones_Sanit'!$A$7:$BD$30,L$11,0)</f>
        <v>70</v>
      </c>
      <c r="M240" s="67">
        <f>+VLOOKUP($D240,'[1]Dir. Operaciones_Sanit'!$A$7:$BD$30,M$11,0)</f>
        <v>18</v>
      </c>
      <c r="N240" s="58">
        <f>+VLOOKUP($D240,'[1]Dir. Operaciones_Sanit'!$A$7:$BD$30,N$11,0)</f>
        <v>0.25714285714285712</v>
      </c>
      <c r="O240" s="56" t="str">
        <f>+VLOOKUP($D240,'[1]Análisis Dir. Operaciones_Sanit'!$A$7:$BD$30,O$11,0)</f>
        <v>1. Resultados Alcanzados a la fecha: Para el primer trimestre de año 2022, no se realiza muestreo, se ha acordado con la DMPB que se dará inicio del muestreo en el segundo semestre del 2022. La Meta POA del programa DMC es 70 muestras para 2022, el cumplimiento de la meta POA es 0% al finalizar el primer trimestre. 
2. Inconvenientes presentados: hasta la fecha ninguno.
3. Acciones de Mejora si aplican: La DMPB debe garantizar la puesta en marcha del contrato de transporte para iniciar el muestreo en la fecha propuesta.</v>
      </c>
      <c r="P240" s="56" t="str">
        <f>+VLOOKUP($D240,'[1]Análisis Dir. Operaciones_Sanit'!$A$7:$BD$30,P$11,0)</f>
        <v>1. Resultados Alcanzados a la fecha: Para el segundo trimestre de año 2022, no se realiza muestreo. La Meta POA del programa DMC es 70 muestras para 2022, el cumplimiento de la meta POA es 0% al finalizar el segundo trimestre. 
2. Inconvenientes presentados: hasta la fecha ninguno.
3. Acciones de Mejora si aplican: La DMPB debe garantizar la puesta en marcha del contrato de transporte para iniciar el muestreo en la fecha propuesta.</v>
      </c>
      <c r="Q240" s="56" t="str">
        <f>+VLOOKUP($D240,'[1]Análisis Dir. Operaciones_Sanit'!$A$7:$BD$30,Q$11,0)</f>
        <v>1. Resultados Alcanzados a la fecha: Para el tercer trimestre de año 2022, en la última quincena del mes de septiembre se inicia el muestreo por inicio del contrato de transporte. La Meta POA del programa DMC es 70 muestras para 2022, el cumplimiento de la meta POA es 0% al finalizar el tercer trimestre dado que no se encontraron las muestras requeridas en los establecimientos planificados.
2. Inconvenientes presentados: Inicio extemporáneo del contrato de transporte; adicionalmente las muestras planificadas no existen en los establecimientos.
3. Acciones de Mejora si aplican: La meta debe ser ajustada dado que las muestras planificadas no existen en la mayoría de establecimientos.</v>
      </c>
      <c r="R240" s="56" t="str">
        <f>+VLOOKUP($D240,'[1]Análisis Dir. Operaciones_Sanit'!$A$7:$BD$30,R$11,0)</f>
        <v>1. Resultados Alcanzados a la fecha: La Meta POA del programa DMC acordada fue de 70 muestras para 2022. Al finalizar el año se tomaron en total 18 muestras que corresponden al 26 % de la meta POA anual.  El déficit de ejecución corresponde 74% de muestras que no fue posible tomar.
2. Inconvenientes presentados: Se presentaron inconvenientes que no permiten lograr el incumplimiento de la meta.
El inicio extemporáneo del contrato de transporte sobre la última semana del mes de septiembre deja solo la posibilidad de tomar muestras en dos meses de la anualidad (octubre y noviembre).
Se presenta una falla en la planificación de muestreo que remitió la misional, de un total de 43 establecimientos planificados 35 visitas a establecimientos fueron fallidas correspondiendo al 81.4%, las visitas fallidas se distribuyen en 5 establecimientos que no existen y 30 establecimientos que No (fabrican, importan o comercializan) el producto que se requería muestrear.
Atendiendo la solicitud de la misional sobre la ejecución de una estrategia para muestreo en el mes de noviembre y dando espera a los resultados de estas visitas, no se realizó de manera oportuna la solicitud de ajuste de la meta propuesta.
3. Acciones de Mejora si aplican: Garantizar el contrato de transporte de muestras desde el mes de febrero hasta noviembre.
Mejorar la planificación que remite la misional evitando la perdida de recursos por visitas fallidas.
Distribuir la meta en 10 meses de vigencia, que permita realizar ajustes de la meta proporcionalmente a los meses donde no existan recursos para ejecutar muestreo.</v>
      </c>
    </row>
    <row r="241" spans="1:18" s="57" customFormat="1" ht="23.25" customHeight="1" x14ac:dyDescent="0.2">
      <c r="A241" s="47" t="str">
        <f>+VLOOKUP($D241,'[1]Dir. Operaciones_Sanit'!$A$6:$BC$30,A$11,0)</f>
        <v>DO14</v>
      </c>
      <c r="B241" s="48" t="str">
        <f t="shared" si="6"/>
        <v>1</v>
      </c>
      <c r="C241" s="48" t="str">
        <f t="shared" si="7"/>
        <v>1</v>
      </c>
      <c r="D241" s="60" t="s">
        <v>256</v>
      </c>
      <c r="E241" s="50" t="str">
        <f>+VLOOKUP($D241,'[1]POA-2022'!$B$9:$E$247,2,0)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1" s="49" t="str">
        <f>+VLOOKUP($D241,'[1]POA-2022'!$B$9:$E$247,3,0)</f>
        <v>Estatus Sanitario</v>
      </c>
      <c r="G241" s="50" t="str">
        <f>+VLOOKUP($D241,'[1]POA-2022'!$B$9:$E$247,4,0)</f>
        <v>1 Fortalecer  la inspección, vigilancia y control de los productos competencia del Invima</v>
      </c>
      <c r="H241" s="69" t="str">
        <f>+VLOOKUP($D241,'[1]Dir. Operaciones_Sanit'!$A$7:$BD$30,H$11,0)</f>
        <v>1. Fortalecimiento de IVC de los Productos Competencia del Invima</v>
      </c>
      <c r="I241" s="66" t="str">
        <f>+VLOOKUP($D241,'[1]Dir. Operaciones_Sanit'!$A$7:$BD$30,I$11,0)</f>
        <v>Dirección de Operaciones Sanitarias</v>
      </c>
      <c r="J241" s="66" t="str">
        <f>+VLOOKUP($D241,'[1]Dir. Operaciones_Sanit'!$A$7:$BD$30,J$11,0)</f>
        <v>Realizar toma de muestras  de la Dirección de Dispositivos Médicos (Demuestra de la Calidad)</v>
      </c>
      <c r="K241" s="66" t="str">
        <f>+VLOOKUP($D241,'[1]Dir.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1" s="67">
        <f>+VLOOKUP($D241,'[1]Dir. Operaciones_Sanit'!$A$7:$BD$30,L$11,0)</f>
        <v>24</v>
      </c>
      <c r="M241" s="67">
        <f>+VLOOKUP($D241,'[1]Dir. Operaciones_Sanit'!$A$7:$BD$30,M$11,0)</f>
        <v>24</v>
      </c>
      <c r="N241" s="58">
        <f>+VLOOKUP($D241,'[1]Dir. Operaciones_Sanit'!$A$7:$BD$30,N$11,0)</f>
        <v>1</v>
      </c>
      <c r="O241" s="56" t="str">
        <f>+VLOOKUP($D241,'[1]Análisis Dir. Operaciones_Sanit'!$A$7:$BD$30,O$11,0)</f>
        <v>1. Resultados Alcanzados a la fecha: No se han realizado Tomas de muestras de Dispositivos Médicos toda vez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3. Acciones de Mejora si aplican: Se informo a la dirección misional la afectación de la meta al no dar inicio en el trimestre pactado y se ajustó programación de Toma de muestras para dar inicio al programa de demuestra de la calidad en el mes de junio, una vez se cuente con programación por parte de la misional de Dispositivos Médicos y con contrato de transporte de muestras.</v>
      </c>
      <c r="P241" s="56" t="str">
        <f>+VLOOKUP($D241,'[1]Análisis Dir. Operaciones_Sanit'!$A$7:$BD$30,P$11,0)</f>
        <v xml:space="preserve">1.  Resultados Alcanzados a la fecha: De acuerdo a lo concertado con la Dirección misional de Dispositivos Médicos se daría inicio a las tomas de muestras en el mes de Junio indicando que se tomarían 10 muestras las cuales se ejecutaron por parte de Operaciones sanitarias, con el fin de buscar muestras efectivas hasta que se reactive el transporte de muestras para remisión a laboratorio, el total de muestras para este año 2022 es de 50 muestras.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se dio inicio en el mes de Junio tomando 10 muestras.
3. Acciones de Mejora si aplican: Se informo a la dirección misional la afectación de la meta al no dar inicio en el trimestre pactado y se ajustó programación de Toma de muestras para dar inicio al programa de demuestra de la calidad en el mes de junio, una vez se cuente con programación por parte de la misional de Dispositivos Médicos y con contrato de transporte de muestras. </v>
      </c>
      <c r="Q241" s="56" t="str">
        <f>+VLOOKUP($D241,'[1]Análisis Dir. Operaciones_Sanit'!$A$7:$BD$30,Q$11,0)</f>
        <v xml:space="preserve">1. Resultados Alcanzados a la fecha: De acuerdo a lo concertado con la Dirección misional de Dispositivos Médicos se dio inicio a las tomas de muestras en el mes de Junio las cuales se ejecutaron por parte de Operaciones sanitarias, con el fin de buscar muestras efectivas hasta que se reactivara el transporte de muestras para remisión a laboratorio, el total de muestras ejecutadas por operaciones sanitarias para este año 2022 es de 24 muestras, en el III trimestre se ejecutó el 100% de muestras planeadas. 
2. Inconvenientes presentados: De acuerdo a lo informado por la dirección misional de Dispositivos Médicos se presentaron inconvenientes en el contrato de transporte de muestras de esta disciplina por lo cual no se dio inicio al programa en el I trimestre del año 2022 y no se recibió programación de visitas por parte de la dirección misional con este objetivo,  sin embargo una vez se recibió programación por parte de la misional se dio  inicio en el mes de Junio y contando a la fecha con un cumplimiento del 100% de las muestras planeadas. 
3. Acciones de Mejora si aplican: Se informo a la dirección misional la afectación de la meta al no dar inicio en el trimestre pactado y se ajustó programación de Toma de muestras para dar inicio al programa de demuestra de la calidad en el mes de junio, sin embargo no se contó con contrato de transporte para la recogida de las muestras, realizando la liberación de las muestras que se efectuaron por fuera de Bogotá , en cuanto a las muestras pertenecientes al GTT centro oriente 2,  la misional de Dispositivos médicos asignó un vehículo con el fin de que por parte de operaciones sanitarias se realizara la recogida de las muestras tomadas dentro de Bogotá para llevarlas a los laboratorios para su posterior análisis. </v>
      </c>
      <c r="R241" s="56" t="str">
        <f>+VLOOKUP($D241,'[1]Análisis Dir. Operaciones_Sanit'!$A$7:$BD$30,R$11,0)</f>
        <v>1. Resultados Alcanzados a la fecha: De acuerdo a lo concertado con la Dirección misional de Dispositivos Médicos se dio inicio a las tomas de muestras en el mes de Junio, por parte de Operaciones sanitarias se realizó la búsqueda de muestras efectivas hasta que se diera inicio al contrato de transporte de muestras para remisión a laboratorio, el total de muestras ejecutadas por operaciones sanitarias para este año 2022 es de 24 muestras, en el III trimestre se ejecutó el 100% de muestras planeadas.
2. Inconvenientes presentados: Retraso del inicio de contratación del transporte de muestras para la disciplina de Dispositivos Médicos de acuerdo a lo informado por la dirección misional por lo cual no se dio inicio al programa en el I trimestre del año 2022 y no se recibió programación de visitas por parte de la dirección misional con este objetivo.
Se informo a la dirección misional la afectación de la meta al no dar inicio en el trimestre pactado y se ajustó programación de Toma de muestras para dar inicio al programa de demuestra de la calidad en el mes de junio, sin embargo no se contó con contrato de transporte para la recogida de las muestras, realizando la liberación de las muestras que se efectuaron por fuera de Bogotá , en cuanto a las muestras pertenecientes al GTT centro oriente 2, la misional de Dispositivos médicos asignó un vehículo con el fin de que por parte de operaciones sanitarias se realizara la recogida de las muestras tomadas en Bogotá para llevarlas a los laboratorios para su posterior análisis.
Comunicación definitiva en el mes de julio de contratación desierta para el trasporte de muestras lo cual hace necesario un ajuste de meta POA para la anualidad.
3. Acciones de Mejora si aplican: Garantizar el contrato de transporte de muestras desde el mes de febrero hasta noviembre.
Mejorar la planificación que remite la misional evitando la perdida de recursos por visitas fallidas.
Distribuir la meta en 10 meses de vigencia, que permita realizar ajustes de la meta proporcionalmente a los meses donde no existan recursos para ejecutar muestreo</v>
      </c>
    </row>
    <row r="242" spans="1:18" s="57" customFormat="1" ht="23.25" customHeight="1" x14ac:dyDescent="0.2">
      <c r="A242" s="47" t="str">
        <f>+VLOOKUP($D242,'[1]Dir. Operaciones_Sanit'!$A$6:$BC$30,A$11,0)</f>
        <v>DO15</v>
      </c>
      <c r="B242" s="48" t="str">
        <f t="shared" si="6"/>
        <v>1</v>
      </c>
      <c r="C242" s="48" t="str">
        <f t="shared" si="7"/>
        <v>1</v>
      </c>
      <c r="D242" s="60" t="s">
        <v>257</v>
      </c>
      <c r="E242" s="50" t="str">
        <f>+VLOOKUP($D242,'[1]POA-2022'!$B$9:$E$247,2,0)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2" s="49" t="str">
        <f>+VLOOKUP($D242,'[1]POA-2022'!$B$9:$E$247,3,0)</f>
        <v>Estatus Sanitario</v>
      </c>
      <c r="G242" s="50" t="str">
        <f>+VLOOKUP($D242,'[1]POA-2022'!$B$9:$E$247,4,0)</f>
        <v>1 Fortalecer  la inspección, vigilancia y control de los productos competencia del Invima</v>
      </c>
      <c r="H242" s="69" t="str">
        <f>+VLOOKUP($D242,'[1]Dir. Operaciones_Sanit'!$A$7:$BD$30,H$11,0)</f>
        <v>1. Fortalecimiento de IVC de los Productos Competencia del Invima</v>
      </c>
      <c r="I242" s="66" t="str">
        <f>+VLOOKUP($D242,'[1]Dir. Operaciones_Sanit'!$A$7:$BD$30,I$11,0)</f>
        <v>Dirección de Operaciones Sanitarias</v>
      </c>
      <c r="J242" s="66" t="str">
        <f>+VLOOKUP($D242,'[1]Dir. Operaciones_Sanit'!$A$7:$BD$30,J$11,0)</f>
        <v>Realizar toma de muestras de la Dirección de Cosméticos  (Demuestra de la Calidad)</v>
      </c>
      <c r="K242" s="66" t="str">
        <f>+VLOOKUP($D242,'[1]Dir.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2" s="67">
        <f>+VLOOKUP($D242,'[1]Dir. Operaciones_Sanit'!$A$7:$BD$30,L$11,0)</f>
        <v>21</v>
      </c>
      <c r="M242" s="67">
        <f>+VLOOKUP($D242,'[1]Dir. Operaciones_Sanit'!$A$7:$BD$30,M$11,0)</f>
        <v>21</v>
      </c>
      <c r="N242" s="58">
        <f>+VLOOKUP($D242,'[1]Dir. Operaciones_Sanit'!$A$7:$BD$30,N$11,0)</f>
        <v>1</v>
      </c>
      <c r="O242" s="56" t="str">
        <f>+VLOOKUP($D242,'[1]Análisis Dir. Operaciones_Sanit'!$A$7:$BD$30,O$11,0)</f>
        <v>1. Resultados Alcanzados a la fecha: No se tomaron muestras de Cosméticos para el programa Demuestra La Calidad.
2. Inconvenientes presentados: De acuerdo a lo informado por la dirección misional de Cosméticos están gestionando el contrato de transporte de muestras.
3. Acciones de Mejora si aplican: No aplica.</v>
      </c>
      <c r="P242" s="56" t="str">
        <f>+VLOOKUP($D242,'[1]Análisis Dir. Operaciones_Sanit'!$A$7:$BD$30,P$11,0)</f>
        <v>1. Resultados Alcanzados a la fecha: No se tomaron muestras de Cosméticos para el programa Demuestra La Calidad. Se recibió programación para dar inicio al Programa Demuestra la calidad en el tercer trimestre.
2. Inconvenientes presentados: De acuerdo a lo informado por la dirección misional de Cosméticos están gestionando el contrato de transporte de muestras.
3. Acciones de Mejora si aplican: No aplica.</v>
      </c>
      <c r="Q242" s="56" t="str">
        <f>+VLOOKUP($D242,'[1]Análisis Dir. Operaciones_Sanit'!$A$7:$BD$30,Q$11,0)</f>
        <v>1. Resultados Alcanzados a la fecha: Durante el tercer trimestre se dio cumplimiento al cronograma de toma de muestras de Cosméticos para el programa Demuestra La Calidad. Se tomaron 21 muestras en los GTTs CO1, CC1, y OCC1.
2. Inconvenientes presentados: No hubo contrato de transporte de muestras para la disciplina de cosméticos, por lo que la Misional gestionó el envío por medio del mismo mecanismo de envío de la valija (4-72). Se autorizó el almacenamiento de las muestras en los GTTs mientras se hacía el muestreo y posterior envío. En los GTT CO1 y CC1 se tuvo que repetir las muestras dado que no cumplían con los requisitos de muestreo impartidos por la Misional.
3. Acciones de Mejora si aplican: NA</v>
      </c>
      <c r="R242" s="56" t="str">
        <f>+VLOOKUP($D242,'[1]Análisis Dir. Operaciones_Sanit'!$A$7:$BD$30,R$11,0)</f>
        <v>1. Resultados Alcanzados a la fecha: La meta del programa se cumplió en el tercer trimestre: "Durante el tercer trimestre se dio cumplimiento al cronograma de toma de muestras de Cosméticos para el programa Demuestra La Calidad. Se tomaron 21 muestras en los GTTs CO1, CC1, y OCC1."
2. Inconvenientes presentados: La meta del programa se cumplió en el tercer trimestre.
3. Acciones de Mejora si aplican: N/A</v>
      </c>
    </row>
    <row r="243" spans="1:18" s="57" customFormat="1" ht="23.25" customHeight="1" x14ac:dyDescent="0.2">
      <c r="A243" s="47" t="str">
        <f>+VLOOKUP($D243,'[1]Dir. Operaciones_Sanit'!$A$6:$BC$30,A$11,0)</f>
        <v>DO16</v>
      </c>
      <c r="B243" s="48" t="str">
        <f t="shared" si="6"/>
        <v>1</v>
      </c>
      <c r="C243" s="48" t="str">
        <f t="shared" si="7"/>
        <v>1</v>
      </c>
      <c r="D243" s="60" t="s">
        <v>258</v>
      </c>
      <c r="E243" s="50" t="str">
        <f>+VLOOKUP($D243,'[1]POA-2022'!$B$9:$E$247,2,0)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3" s="49" t="str">
        <f>+VLOOKUP($D243,'[1]POA-2022'!$B$9:$E$247,3,0)</f>
        <v>Estatus Sanitario</v>
      </c>
      <c r="G243" s="50" t="str">
        <f>+VLOOKUP($D243,'[1]POA-2022'!$B$9:$E$247,4,0)</f>
        <v>1 Fortalecer  la inspección, vigilancia y control de los productos competencia del Invima</v>
      </c>
      <c r="H243" s="69" t="str">
        <f>+VLOOKUP($D243,'[1]Dir. Operaciones_Sanit'!$A$7:$BD$30,H$11,0)</f>
        <v>1. Fortalecimiento de IVC de los Productos Competencia del Invima</v>
      </c>
      <c r="I243" s="66" t="str">
        <f>+VLOOKUP($D243,'[1]Dir. Operaciones_Sanit'!$A$7:$BD$30,I$11,0)</f>
        <v>Dirección de Operaciones Sanitarias</v>
      </c>
      <c r="J243" s="66" t="str">
        <f>+VLOOKUP($D243,'[1]Dir. Operaciones_Sanit'!$A$7:$BD$30,J$11,0)</f>
        <v>Realizar toma de muestras del Programa nacional de vigilancia y control de microorganismos patógenos y calidad microbiológica y físico-química  en alimentos y bebidas.</v>
      </c>
      <c r="K243" s="66" t="str">
        <f>+VLOOKUP($D243,'[1]Dir.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3" s="67">
        <f>+VLOOKUP($D243,'[1]Dir. Operaciones_Sanit'!$A$7:$BD$30,L$11,0)</f>
        <v>1234</v>
      </c>
      <c r="M243" s="67">
        <f>+VLOOKUP($D243,'[1]Dir. Operaciones_Sanit'!$A$7:$BD$30,M$11,0)</f>
        <v>1230</v>
      </c>
      <c r="N243" s="58">
        <f>+VLOOKUP($D243,'[1]Dir. Operaciones_Sanit'!$A$7:$BD$30,N$11,0)</f>
        <v>0.99675850891410045</v>
      </c>
      <c r="O243" s="56" t="str">
        <f>+VLOOKUP($D243,'[1]Análisis Dir. Operaciones_Sanit'!$A$7:$BD$30,O$11,0)</f>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
      <c r="P243" s="56" t="str">
        <f>+VLOOKUP($D243,'[1]Análisis Dir. Operaciones_Sanit'!$A$7:$BD$30,P$11,0)</f>
        <v xml:space="preserve">1. Resultados Alcanzados a la fecha: Con directriz de la Dirección de alimentos y Bebidas - DAB se inicia toma de muestras parcial, de muestras secas a finales del mes de mayo 2022 y algunas muestras refrigeradas en coordinación con la DAB, de acuerdo a los cronogramas parciales enviados.
2. Inconvenientes presentados: A la fecha no se cuenta con el transporte de muestras hacia el laboratorio, razón por la cual se activó la Guía de almacenamiento temporal de muestras secas en los GTT de acuerdo a la directriz emitida por la DAB, para ser enviadas al INVIMA edificio principal. Ante lo expuesto se deja ver dificultades en el cumplimiento de la meta POA de todas las acciones institucionales de muestreo teniendo en cuenta que las cifras de Meta son programadas para un año de ejecución.
3. Acciones de Mejora si aplican: La vigencia de ejecución planeada desde el año inmediatamente anterior, debe ser ajustada en coordinación con las diferentes oficinas, direcciones y grupos que intervienen en la toma de muestras. </v>
      </c>
      <c r="Q243" s="56" t="str">
        <f>+VLOOKUP($D243,'[1]Análisis Dir. Operaciones_Sanit'!$A$7:$BD$30,Q$11,0)</f>
        <v>1. Resultados Alcanzados a la fecha: 324 muestras tomadas por DIROS con corte al mes de septiembre de 2022
2. Inconvenientes presentados: El muestreo se realiza desde el mes de mayo con la contingencia de transporte, tomando muestras secas, con almacenamiento temporal en el GTT y envió a laboratorios por medio de la empresa 4-72, igualmente se tomaron algunas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c r="R243" s="56" t="str">
        <f>+VLOOKUP($D243,'[1]Análisis Dir. Operaciones_Sanit'!$A$7:$BD$30,R$11,0)</f>
        <v>1. Resultados Alcanzados a la fecha: 1230 (100%) muestras tomadas por DIROS con corte al mes de diciembre de 2022
2. Inconvenientes presentados: La toma de muestras en lo corrido del año 2022 se ve seriamente afectada y obedece a que no se contó con contrato del servicio de transporte de muestras, si no hasta el mes de septiembre, no permitiendo la normal ejecución de las muestras por parte de la Dirección de Operaciones Sanitarias, teniendo en cuenta que para esta Acción institucional la DAB determinó que las muestras refrigeradas no tomadas en meses anteriores no se tomarían debido a la capacidad operativa del laboratorio. Adicionalmente la afectación del equipo de congelación en el laboratorio suspendió el Plan de muestreo de CMP y el segundo evento de ataque cibernetico al Instituto afecto la operación en el grupo PAPF, finalmente por comunicación del laboratorio de microbiología con respecto al agotamiento de insumos para análisis, se restringe la toma de muestras para algunos planes.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row>
    <row r="244" spans="1:18" s="57" customFormat="1" ht="23.25" customHeight="1" x14ac:dyDescent="0.2">
      <c r="A244" s="47" t="str">
        <f>+VLOOKUP($D244,'[1]Dir. Operaciones_Sanit'!$A$6:$BC$30,A$11,0)</f>
        <v>DO17</v>
      </c>
      <c r="B244" s="48" t="str">
        <f t="shared" si="6"/>
        <v>1</v>
      </c>
      <c r="C244" s="48" t="str">
        <f t="shared" si="7"/>
        <v>1</v>
      </c>
      <c r="D244" s="60" t="s">
        <v>259</v>
      </c>
      <c r="E244" s="50" t="str">
        <f>+VLOOKUP($D244,'[1]POA-2022'!$B$9:$E$247,2,0)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4" s="49" t="str">
        <f>+VLOOKUP($D244,'[1]POA-2022'!$B$9:$E$247,3,0)</f>
        <v>Estatus Sanitario</v>
      </c>
      <c r="G244" s="50" t="str">
        <f>+VLOOKUP($D244,'[1]POA-2022'!$B$9:$E$247,4,0)</f>
        <v>1 Fortalecer  la inspección, vigilancia y control de los productos competencia del Invima</v>
      </c>
      <c r="H244" s="69" t="str">
        <f>+VLOOKUP($D244,'[1]Dir. Operaciones_Sanit'!$A$7:$BD$30,H$11,0)</f>
        <v>1. Fortalecimiento de IVC de los Productos Competencia del Invima</v>
      </c>
      <c r="I244" s="66" t="str">
        <f>+VLOOKUP($D244,'[1]Dir. Operaciones_Sanit'!$A$7:$BD$30,I$11,0)</f>
        <v>Dirección de Operaciones Sanitarias</v>
      </c>
      <c r="J244" s="66" t="str">
        <f>+VLOOKUP($D244,'[1]Dir. Operaciones_Sanit'!$A$7:$BD$30,J$11,0)</f>
        <v>Realizar toma de muestras del Programa nacional de vigilancia y control de microorganismos patógenos y calidad microbiológica y físico-química  en alimentos y bebidas.</v>
      </c>
      <c r="K244" s="66" t="str">
        <f>+VLOOKUP($D244,'[1]Dir.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4" s="67">
        <f>+VLOOKUP($D244,'[1]Dir. Operaciones_Sanit'!$A$7:$BD$30,L$11,0)</f>
        <v>153</v>
      </c>
      <c r="M244" s="67">
        <f>+VLOOKUP($D244,'[1]Dir. Operaciones_Sanit'!$A$7:$BD$30,M$11,0)</f>
        <v>152</v>
      </c>
      <c r="N244" s="58">
        <f>+VLOOKUP($D244,'[1]Dir. Operaciones_Sanit'!$A$7:$BD$30,N$11,0)</f>
        <v>0.99346405228758172</v>
      </c>
      <c r="O244" s="56" t="str">
        <f>+VLOOKUP($D244,'[1]Análisis Dir. Operaciones_Sanit'!$A$7:$BD$30,O$11,0)</f>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
      <c r="P244" s="56" t="str">
        <f>+VLOOKUP($D244,'[1]Análisis Dir. Operaciones_Sanit'!$A$7:$BD$30,P$11,0)</f>
        <v>1. Resultados Alcanzados a la fecha: Por directriz de la Dirección de alimentos y Bebidas - DAB no se ha iniciado muestreo por parte de los GTT.
2. Inconvenientes presentados: A la fecha no se cuenta con el transporte de muestras hacia el laboratorio.
3. Acciones de Mejora si aplican: La vigencia de ejecución planeada desde el año inmediatamente anterior, debe ser ajustada en coordinación con las diferentes oficinas, direcciones y grupos que intervienen en la toma de muestras.</v>
      </c>
      <c r="Q244" s="56" t="str">
        <f>+VLOOKUP($D244,'[1]Análisis Dir. Operaciones_Sanit'!$A$7:$BD$30,Q$11,0)</f>
        <v>1. Resultados Alcanzados a la fecha: 24 muestras tomadas por DIROS con corte al mes de septiembre de 2022
2. Inconvenientes presentados: El muestreo se realiza desde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c r="R244" s="56" t="str">
        <f>+VLOOKUP($D244,'[1]Análisis Dir. Operaciones_Sanit'!$A$7:$BD$30,R$11,0)</f>
        <v>1. Resultados Alcanzados a la fecha: 152 (99%)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sin embargo se toman 152 (99% de ejecución) de las 153 muestras.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row>
    <row r="245" spans="1:18" s="57" customFormat="1" ht="23.25" customHeight="1" x14ac:dyDescent="0.2">
      <c r="A245" s="47" t="str">
        <f>+VLOOKUP($D245,'[1]Dir. Operaciones_Sanit'!$A$6:$BC$30,A$11,0)</f>
        <v>DO18</v>
      </c>
      <c r="B245" s="48" t="str">
        <f t="shared" si="6"/>
        <v>1</v>
      </c>
      <c r="C245" s="48" t="str">
        <f t="shared" si="7"/>
        <v>1</v>
      </c>
      <c r="D245" s="60" t="s">
        <v>260</v>
      </c>
      <c r="E245" s="50" t="str">
        <f>+VLOOKUP($D245,'[1]POA-2022'!$B$9:$E$247,2,0)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5" s="49" t="str">
        <f>+VLOOKUP($D245,'[1]POA-2022'!$B$9:$E$247,3,0)</f>
        <v>Estatus Sanitario</v>
      </c>
      <c r="G245" s="50" t="str">
        <f>+VLOOKUP($D245,'[1]POA-2022'!$B$9:$E$247,4,0)</f>
        <v>1 Fortalecer  la inspección, vigilancia y control de los productos competencia del Invima</v>
      </c>
      <c r="H245" s="69" t="str">
        <f>+VLOOKUP($D245,'[1]Dir. Operaciones_Sanit'!$A$7:$BD$30,H$11,0)</f>
        <v>1. Fortalecimiento de IVC de los Productos Competencia del Invima</v>
      </c>
      <c r="I245" s="66" t="str">
        <f>+VLOOKUP($D245,'[1]Dir. Operaciones_Sanit'!$A$7:$BD$30,I$11,0)</f>
        <v>Dirección de Operaciones Sanitarias</v>
      </c>
      <c r="J245" s="66" t="str">
        <f>+VLOOKUP($D245,'[1]Dir. Operaciones_Sanit'!$A$7:$BD$30,J$11,0)</f>
        <v xml:space="preserve">Realizar toma de muestras del Programa nacional de vigilancia y control de residuos y contaminantes químicos en alimentos y bebidas.                  </v>
      </c>
      <c r="K245" s="66" t="str">
        <f>+VLOOKUP($D245,'[1]Dir.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5" s="67">
        <f>+VLOOKUP($D245,'[1]Dir. Operaciones_Sanit'!$A$7:$BD$30,L$11,0)</f>
        <v>4610</v>
      </c>
      <c r="M245" s="67">
        <f>+VLOOKUP($D245,'[1]Dir. Operaciones_Sanit'!$A$7:$BD$30,M$11,0)</f>
        <v>3798</v>
      </c>
      <c r="N245" s="58">
        <f>+VLOOKUP($D245,'[1]Dir. Operaciones_Sanit'!$A$7:$BD$30,N$11,0)</f>
        <v>0.82386117136659431</v>
      </c>
      <c r="O245" s="56" t="str">
        <f>+VLOOKUP($D245,'[1]Análisis Dir. Operaciones_Sanit'!$A$7:$BD$30,O$11,0)</f>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
      <c r="P245" s="56" t="str">
        <f>+VLOOKUP($D245,'[1]Análisis Dir. Operaciones_Sanit'!$A$7:$BD$30,P$11,0)</f>
        <v xml:space="preserve">1. Resultados Alcanzados a la fecha: Con directriz de la Dirección de alimentos y Bebidas - DAB se inicia toma de muestras parcial, de muestras secas a finales del mes de mayo 2022 y algunas muestras refrigeradas en coordinación con la DAB, de acuerdo a los cronogramas parciales enviados.
2. Inconvenientes presentados: A la fecha no se cuenta con el transporte de muestras hacia el laboratorio, razón por la cual se activó la Guía de almacenamiento temporal de muestras secas en los GTT de acuerdo a la directriz emitida por la DAB, para ser enviadas al INVIMA edificio principal. Ante lo expuesto se deja ver dificultades en el cumplimiento de la meta POA de todas las acciones institucionales de muestreo teniendo en cuenta que las cifras de Meta son programadas para un año de ejecución.
3. Acciones de Mejora si aplican: La vigencia de ejecución planeada desde el año inmediatamente anterior, debe ser ajustada en coordinación con las diferentes oficinas, direcciones y grupos que intervienen en la toma de muestras.  </v>
      </c>
      <c r="Q245" s="56" t="str">
        <f>+VLOOKUP($D245,'[1]Análisis Dir. Operaciones_Sanit'!$A$7:$BD$30,Q$11,0)</f>
        <v>1. Resultados Alcanzados a la fecha: 1.577 muestras tomadas por DIROS con corte al mes de septiembre de 2022
2. Inconvenientes presentados: El muestreo se realiza desde el mes de mayo con la contingencia de transporte, tomando muestras secas, con almacenamiento temporal en el GTT y envió a laboratorios por medio de la empresa 4-72, igualmente se tomaron algunas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c r="R245" s="56" t="str">
        <f>+VLOOKUP($D245,'[1]Análisis Dir. Operaciones_Sanit'!$A$7:$BD$30,R$11,0)</f>
        <v>1. Resultados Alcanzados a la fecha: 3798 (82%)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no permitiendo la ejecución  normal de las muestras por parte de la Dirección de Operaciones Sanitarias en el caso de muestras con cadena de frio de alimentos y PBA. Adicionalmente la afectación del equipo de congelación en el laboratorio suspendió el Plan de muestreo de Acucultura y control oficial de la pesca y el segundo evento de ataque cibernetico al Instituto afecto la operación en el grupo PAPF, finalmente a finales del mes de noviembre la DAB remite cronogramas con aproximadamente una disminución de 50% de muestras de PBA con destino al laboratorio tercerizado.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row>
    <row r="246" spans="1:18" s="57" customFormat="1" ht="23.25" customHeight="1" x14ac:dyDescent="0.2">
      <c r="A246" s="47" t="str">
        <f>+VLOOKUP($D246,'[1]Dir. Operaciones_Sanit'!$A$6:$BC$30,A$11,0)</f>
        <v>DO19</v>
      </c>
      <c r="B246" s="48" t="str">
        <f t="shared" si="6"/>
        <v>1</v>
      </c>
      <c r="C246" s="48" t="str">
        <f t="shared" si="7"/>
        <v>1</v>
      </c>
      <c r="D246" s="60" t="s">
        <v>261</v>
      </c>
      <c r="E246" s="50" t="str">
        <f>+VLOOKUP($D246,'[1]POA-2022'!$B$9:$E$247,2,0)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6" s="49" t="str">
        <f>+VLOOKUP($D246,'[1]POA-2022'!$B$9:$E$247,3,0)</f>
        <v>Estatus Sanitario</v>
      </c>
      <c r="G246" s="50" t="str">
        <f>+VLOOKUP($D246,'[1]POA-2022'!$B$9:$E$247,4,0)</f>
        <v>1 Fortalecer  la inspección, vigilancia y control de los productos competencia del Invima</v>
      </c>
      <c r="H246" s="69" t="str">
        <f>+VLOOKUP($D246,'[1]Dir. Operaciones_Sanit'!$A$7:$BD$30,H$11,0)</f>
        <v>1. Fortalecimiento de IVC de los Productos Competencia del Invima</v>
      </c>
      <c r="I246" s="66" t="str">
        <f>+VLOOKUP($D246,'[1]Dir. Operaciones_Sanit'!$A$7:$BD$30,I$11,0)</f>
        <v>Dirección de Operaciones Sanitarias</v>
      </c>
      <c r="J246" s="66" t="str">
        <f>+VLOOKUP($D246,'[1]Dir. Operaciones_Sanit'!$A$7:$BD$30,J$11,0)</f>
        <v xml:space="preserve">Realizar toma de muestras del Programa nacional de vigilancia y control de residuos y contaminantes químicos en alimentos y bebidas.                  </v>
      </c>
      <c r="K246" s="66" t="str">
        <f>+VLOOKUP($D246,'[1]Dir. Operaciones_Sanit'!$A$7:$BD$30,K$11,0)</f>
        <v>Realizar la visita al establecimiento donde se adelantará la toma de muestras de acuerdo a la planeación de cada una de las Direcciones; o practicar la actividad de acuerdo a la necesidad evidenciada durante la visita de inspección, vigilancia y control.</v>
      </c>
      <c r="L246" s="67">
        <f>+VLOOKUP($D246,'[1]Dir. Operaciones_Sanit'!$A$7:$BD$30,L$11,0)</f>
        <v>1151</v>
      </c>
      <c r="M246" s="67">
        <f>+VLOOKUP($D246,'[1]Dir. Operaciones_Sanit'!$A$7:$BD$30,M$11,0)</f>
        <v>917</v>
      </c>
      <c r="N246" s="58">
        <f>+VLOOKUP($D246,'[1]Dir. Operaciones_Sanit'!$A$7:$BD$30,N$11,0)</f>
        <v>0.79669852302345789</v>
      </c>
      <c r="O246" s="56" t="str">
        <f>+VLOOKUP($D246,'[1]Análisis Dir. Operaciones_Sanit'!$A$7:$BD$30,O$11,0)</f>
        <v>1. Resultados Alcanzados a la fecha: Durante el primer trimestre del año en curso no se realizaron actividades de muestreo de las diferentes acciones institucionales en el Plan Operativo Anual de la Dirección de Operaciones Sanitarias.
2. Inconvenientes presentados: Por información proporcionada por la Dirección de Alimentos y Bebidas, no se cuenta a la fecha con el contrato de transporte de muestras, por consiguiente, la Dirección de Operaciones Sanitarias a la fecha no ha recibido la totalidad de los cronogramas de muestreo, insumos, ni aval para la ejecución de esta acción.
3. Acciones de Mejora si aplican: Propender a nivel central por la planificación de metas POA y cronogramas de muestreo para ejecución de los GTT de acuerdo a las condiciones contractuales del transporte, insumos y laboratorios tercerizados en el año de ejecución.</v>
      </c>
      <c r="P246" s="56" t="str">
        <f>+VLOOKUP($D246,'[1]Análisis Dir. Operaciones_Sanit'!$A$7:$BD$30,P$11,0)</f>
        <v>1. Resultados Alcanzados a la fecha: Por directriz de la Dirección de alimentos y Bebidas - DAB no se ha iniciado muestreo por parte de los GTT.
2. Inconvenientes presentados: A la fecha no se cuenta con el transporte de muestras hacia el laboratorio.
3. Acciones de Mejora si aplican: La vigencia de ejecución planeada desde el año inmediatamente anterior, debe ser ajustada en coordinación con las diferentes oficinas, direcciones y grupos que intervienen en la toma de muestras.</v>
      </c>
      <c r="Q246" s="56" t="str">
        <f>+VLOOKUP($D246,'[1]Análisis Dir. Operaciones_Sanit'!$A$7:$BD$30,Q$11,0)</f>
        <v>1. Resultados Alcanzados a la fecha: 405 muestras tomadas por DIROS con corte al mes de septiembre de 2022
2. Inconvenientes presentados: El muestreo se realiza en los meses de julio y septiembre con la contingencia de transporte, tomando muestras refrigeradas con articulación de la DAB, esta situación se dio hasta el 12 de septiembre 2022 cuando se puedo solicitar Guías de transporte con la empresa Portes de Colombia para muestras secas y refrigeradas, a la fecha se debió pausar por indicaciones de la DAB 2 días de muestreo por falencias en la prestación del servicio especializado de esta empresa, situación que aún se sigue presentando.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c r="R246" s="56" t="str">
        <f>+VLOOKUP($D246,'[1]Análisis Dir. Operaciones_Sanit'!$A$7:$BD$30,R$11,0)</f>
        <v>1. Resultados Alcanzados a la fecha: 917 (80%) muestras tomadas por DIROS con corte al mes de diciembre de 2022
2. Inconvenientes presentados: La toma de muestras en lo corrido del año 2022 se ve seriamente afectada y obedece a que no se contó con el contrato del servicio de transporte de muestras, si no hasta el mes de septiembre, no permitiendo la ejecución  de las muestras por parte de la Dirección de Operaciones Sanitarias en el caso de muestras con cadena de frio de PBA. Adicionalmente la afectación del equipo de congelación en el laboratorio reorganizo el Plan para almacenamiento en la misma PBAF, finalmente a finales del mes de noviembre la DAB remite cronogramas con aproximadamente una disminución de 50% de muestras de PBA con destino al laboratorio tercerizado.
3. Acciones de Mejora si aplican: Articular las diferentes instancias al interior del instituto para contar en la vigencia respectiva con el transporte especializado, insumos, laboratorios tercerizados, planes, lineamientos y cronogramas desde el primer mes del año para la correcta ejecución del POA.</v>
      </c>
    </row>
    <row r="247" spans="1:18" s="57" customFormat="1" ht="23.25" customHeight="1" x14ac:dyDescent="0.2">
      <c r="A247" s="47" t="str">
        <f>+VLOOKUP($D247,'[1]Dir. Operaciones_Sanit'!$A$6:$BC$30,A$11,0)</f>
        <v>DO20</v>
      </c>
      <c r="B247" s="48" t="str">
        <f t="shared" si="6"/>
        <v>1</v>
      </c>
      <c r="C247" s="48" t="str">
        <f t="shared" si="7"/>
        <v>1</v>
      </c>
      <c r="D247" s="60" t="s">
        <v>262</v>
      </c>
      <c r="E247" s="50" t="str">
        <f>+VLOOKUP($D247,'[1]POA-2022'!$B$9:$E$247,2,0)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7" s="49" t="str">
        <f>+VLOOKUP($D247,'[1]POA-2022'!$B$9:$E$247,3,0)</f>
        <v>Estatus Sanitario</v>
      </c>
      <c r="G247" s="50" t="str">
        <f>+VLOOKUP($D247,'[1]POA-2022'!$B$9:$E$247,4,0)</f>
        <v>1 Fortalecer  la inspección, vigilancia y control de los productos competencia del Invima</v>
      </c>
      <c r="H247" s="69" t="str">
        <f>+VLOOKUP($D247,'[1]Dir. Operaciones_Sanit'!$A$7:$BD$30,H$11,0)</f>
        <v>1. Fortalecimiento de IVC de los Productos Competencia del Invima</v>
      </c>
      <c r="I247" s="66" t="str">
        <f>+VLOOKUP($D247,'[1]Dir. Operaciones_Sanit'!$A$7:$BD$30,I$11,0)</f>
        <v>Dirección de Operaciones Sanitarias</v>
      </c>
      <c r="J247" s="66" t="str">
        <f>+VLOOKUP($D247,'[1]Dir. Operaciones_Sanit'!$A$7:$BD$30,J$11,0)</f>
        <v xml:space="preserve">Realizar Inspección permanente en plantas de beneficio animal </v>
      </c>
      <c r="K247" s="66" t="str">
        <f>+VLOOKUP($D247,'[1]Dir. Operaciones_Sanit'!$A$7:$BD$30,K$11,0)</f>
        <v>Medir el número de días de inspección a Plantas de Beneficio realizadas de acuerdo con la meta establecida para la vigencia</v>
      </c>
      <c r="L247" s="67">
        <f>+VLOOKUP($D247,'[1]Dir. Operaciones_Sanit'!$A$7:$BD$30,L$11,0)</f>
        <v>37421</v>
      </c>
      <c r="M247" s="67">
        <f>+VLOOKUP($D247,'[1]Dir. Operaciones_Sanit'!$A$7:$BD$30,M$11,0)</f>
        <v>37421</v>
      </c>
      <c r="N247" s="58">
        <f>+VLOOKUP($D247,'[1]Dir. Operaciones_Sanit'!$A$7:$BD$30,N$11,0)</f>
        <v>1</v>
      </c>
      <c r="O247" s="56" t="str">
        <f>+VLOOKUP($D247,'[1]Análisis Dir. Operaciones_Sanit'!$A$7:$BD$30,O$11,0)</f>
        <v xml:space="preserve">1. Resultados alcanzados a la fecha: Con referencia al avance acumulado para el primer trimestre de 2022, en cuanto a Inspección Permanente Presencial se alcanzó el 31.5% de logro de la meta anual 2022, de un total de 27000 días de inspección permanente presencial proyectados y con respecto a lo esperado para el primer trimestre el cumplimiento fue del 31.5% con 8554 días de inspección permanente presencial.  
2. Inconvenientes presentados: Las condiciones y limitaciones asociadas a la pandemia del Covid-19, aunque en menor medida aún subsisten, por ello se presentan limitaciones tales como:  disminución del personal de las Plantas de Beneficio Animal PBA por aislamiento por presentar enfermedades crónicas de base, encontrándose en aislamiento preventivo y Plantas de Beneficio Animal PBA que funcionan menos tiempo de lo habitual.  
3. Acciones de Mejora si aplican: Una vez más avanza el proceso de vacunación tanto de los funcionarios Invima, como el de las PBA; esto con el fin de poder hacer mayor presencia en los establecimientos; el avance de la reactivación económica en todo el país se ve también como un elemento que permita avanzar de mejor manera en el cumplimiento de metas.  </v>
      </c>
      <c r="P247" s="56" t="str">
        <f>+VLOOKUP($D247,'[1]Análisis Dir. Operaciones_Sanit'!$A$7:$BD$30,P$11,0)</f>
        <v xml:space="preserve">1. Resultados alcanzados a la fecha: Con referencia al avance acumulado para el segundo trimestre de 2022, en cuanto a Inspección Permanente Presencial se alcanzó el 66.88% de logro de la meta anual 2022, con un total de 18.058 días de inspección permanente presencial y con respecto a lo esperado para el segundo trimestre el cumplimiento fue del 35.2% con 9.504 días de inspección permanente presencial.   
2. Inconvenientes presentados: NA 
3. Acciones de Mejora si aplican: NA  </v>
      </c>
      <c r="Q247" s="56" t="str">
        <f>+VLOOKUP($D247,'[1]Análisis Dir. Operaciones_Sanit'!$A$7:$BD$30,Q$11,0)</f>
        <v>1. Resultados Alcanzados a la fecha: Se observa un cumplimiento en IPP de 28.507 días de Inspección correspondiente al 105 % de cumplimiento respecto a la meta POA de 27.000 días de inspección permanente, en el tercer trimestre se presentó la siguiente variable:   IPP (Inspección permanente el cumplimiento fue de 36% con 10.449 días de inspección permanente ejecutado por los GTT/GAN.
2. Inconvenientes presentados: En este periodo se observa un avance superior de las metas de IPP ocasionado por el reintegro que se presentó por los compañeros que estaban en virtualidad, al igual que un aumento de la Cobertura en las PBA de Autoconsumo, debido a la realización de visitas de autorización sanitaria (AS)en PBA y según normatividad decreto 1500 del 4 de mayo de 2007,  debe asignarse inspección en ellas,  adicionalmente   se presentaron problemas orden público en los departamentos de Antioquia, Choco y Santander dentro de la jurisdicción de los GTT OCC1 y CO1 lo que causo una  asignación de funcionarios a la modalidad de  inspección permanente y Virtual  (IPV).
3. Acciones de Mejora si aplican: La IPP está relacionada   con la meta visitas de IVC por lo cual se solicitó dentro del POA cambio de Meta de IPP de 27.000 a 30.000 y de Visitas de IVC una disminución de 850 a 600.  Este cambio se solicita por revisión interna en el Grupo IVC sustentada con la última información expuesta en el punto anterior, se decide ajustar las metas de IPP aumentándola para compensar la disminución de la meta de Visitas de IVC.</v>
      </c>
      <c r="R247" s="56" t="str">
        <f>+VLOOKUP($D247,'[1]Análisis Dir. Operaciones_Sanit'!$A$7:$BD$30,R$11,0)</f>
        <v>1. Resultados Alcanzados a la Fecha: Se observa  para 2022  un cumplimiento en IPP de 37.421 días de Inspección correspondiente a más del 100% de cumplimiento respecto a la meta POA de 30.000 días de inspección permanente,  con un aumento de 7421 dias  de inspección  respecto  al año 2021.      
2.  Inconvenientes presentados:  Los inconvenientes para este  periodo se relacionan con la definición del  cambio del  meta En el último trimestre de 2022  se observa un avance superior de la meta de IPP relacionado  a dos  factores :  el primero por el reintegro que se presentó por los compañeros que estaban en virtualidad, lo cual  condujo  a un  aumento de la Cobertura en las PBA que se estaban inspeccionando al momento    y segundo   al  Aumento  de PBA  que por  norma  se deberia  tener inspección   y que por  bajo numero de Funcionarios  no se puede atender en su totalidad. Así mismo  se identifico con el seguimiento realizado  mensualmente  que el comportamiento con tendencia al aumento en los GTT no era el comun denominador  y los grupos de Trabajo  territorrial de CC1 y CC2 los cuales   presentaron  disminución  de sus cifras de reporte  ocasionadas  por  los dos ataques cibernéticos  que sufrio nuestra entidad que afectaron  el funcionamiento de   puertos, y que tuvo que ser apoyado por los MVO que pertenecen  a  estos grupos de trabajo territorial.    
3. Acciones de Mejora si aplican: Las  acciones de mejora   se relacionan   con la aplicación  por parte de los GTT  del lineamiento 42  inspección bajo riesgo  para aumentar  cobertura de inspeccion  en las nuevas plantas  que tuvieron AS  durante  el año 2022.    La  aplicación de este lineamiento  de  inspección bajo riesgo  se  fundamenta   en un  aumento de  cobertura  de la Inspeccción  realizada  a través de la  priorización  de PBA  y asignación de un porcentaje de inspeccción  según su nivel de riesgo.</v>
      </c>
    </row>
    <row r="248" spans="1:18" s="57" customFormat="1" ht="23.25" customHeight="1" x14ac:dyDescent="0.2">
      <c r="A248" s="47" t="str">
        <f>+VLOOKUP($D248,'[1]Dir. Operaciones_Sanit'!$A$6:$BC$30,A$11,0)</f>
        <v>DO21</v>
      </c>
      <c r="B248" s="48" t="str">
        <f t="shared" si="6"/>
        <v>1</v>
      </c>
      <c r="C248" s="48" t="str">
        <f t="shared" si="7"/>
        <v>1</v>
      </c>
      <c r="D248" s="60" t="s">
        <v>263</v>
      </c>
      <c r="E248" s="50" t="str">
        <f>+VLOOKUP($D248,'[1]POA-2022'!$B$9:$E$247,2,0)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8" s="49" t="str">
        <f>+VLOOKUP($D248,'[1]POA-2022'!$B$9:$E$247,3,0)</f>
        <v>Estatus Sanitario</v>
      </c>
      <c r="G248" s="50" t="str">
        <f>+VLOOKUP($D248,'[1]POA-2022'!$B$9:$E$247,4,0)</f>
        <v>1 Fortalecer  la inspección, vigilancia y control de los productos competencia del Invima</v>
      </c>
      <c r="H248" s="69" t="str">
        <f>+VLOOKUP($D248,'[1]Dir. Operaciones_Sanit'!$A$7:$BD$30,H$11,0)</f>
        <v>1. Fortalecimiento de IVC de los Productos Competencia del Invima</v>
      </c>
      <c r="I248" s="66" t="str">
        <f>+VLOOKUP($D248,'[1]Dir. Operaciones_Sanit'!$A$7:$BD$30,I$11,0)</f>
        <v>Dirección de Operaciones Sanitarias</v>
      </c>
      <c r="J248" s="66" t="str">
        <f>+VLOOKUP($D248,'[1]Dir. Operaciones_Sanit'!$A$7:$BD$30,J$11,0)</f>
        <v xml:space="preserve">Realizar Inspección permanente virtual en plantas de beneficio animal </v>
      </c>
      <c r="K248" s="66" t="str">
        <f>+VLOOKUP($D248,'[1]Dir. Operaciones_Sanit'!$A$7:$BD$30,K$11,0)</f>
        <v>Medir el número de días de inspección a Plantas de Beneficio realizadas de acuerdo con la meta establecida para la vigencia</v>
      </c>
      <c r="L248" s="67">
        <f>+VLOOKUP($D248,'[1]Dir. Operaciones_Sanit'!$A$7:$BD$30,L$11,0)</f>
        <v>5432</v>
      </c>
      <c r="M248" s="67">
        <f>+VLOOKUP($D248,'[1]Dir. Operaciones_Sanit'!$A$7:$BD$30,M$11,0)</f>
        <v>5432</v>
      </c>
      <c r="N248" s="58">
        <f>+VLOOKUP($D248,'[1]Dir. Operaciones_Sanit'!$A$7:$BD$30,N$11,0)</f>
        <v>1</v>
      </c>
      <c r="O248" s="56" t="str">
        <f>+VLOOKUP($D248,'[1]Análisis Dir. Operaciones_Sanit'!$A$7:$BD$30,O$11,0)</f>
        <v xml:space="preserve">1.Resultados alcanzados a la fecha: Con referencia al avance acumulado del primer trimestre de 2022, en cuanto a inspección permanente virtual se alcanzó el 44.38 % de logro de la meta anual 2022, de un total de 5000 días de inspección permanente virtual proyectados  y con respecto a lo esperado para el primer trimestre el cumplimiento fue del 44.38% con 2230 días de inspección permanente virtual.  
2. Inconvenientes presentados: Debido a que avanza el proceso de vacunación tanto de los funcionarios de Invima, como el de las Plantas de Beneficio PBA, ha disminuido el número de funcionarios para realizar la actividad de Inspección Virtual pro que han vuelto a la presencialidad. 
3. Acciones de Mejora si aplican: NA  
 </v>
      </c>
      <c r="P248" s="56" t="str">
        <f>+VLOOKUP($D248,'[1]Análisis Dir. Operaciones_Sanit'!$A$7:$BD$30,P$11,0)</f>
        <v xml:space="preserve">1. Resultados alcanzados a la fecha: Con referencia al avance acumulado para el segundo trimestre de 2022, en cuanto a Inspección Permanente Virtual se alcanzó el 77.6% de logro de la meta anual 2022, con un total de 3.884 días de inspección permanente presencial y con respecto a lo esperado para el segundo trimestre el cumplimiento fue del 33.8% con 1654 días de inspección permanente virtual.   
2. Inconvenientes presentados: NA 
3. Acciones de Mejora si aplican: NA  </v>
      </c>
      <c r="Q248" s="56" t="str">
        <f>+VLOOKUP($D248,'[1]Análisis Dir. Operaciones_Sanit'!$A$7:$BD$30,Q$11,0)</f>
        <v>1. Resultados Alcanzados a la fecha: Dentro de esta meta se Observa un 96% de avance en IPV respecto a la meta POA de 5000 días de Inspección Virtual, durante el tercer trimestre se presentó una desaceleración de esta variable y se  Observo que el cumplimiento en los GTT/GAN fue de del 9.19% con 912 días de Inspección virtual.
2. Inconvenientes presentados: En este periodo se observa un reintegro de funcionarios de la virtualidad a la presencialidad y un aumento en IPP en las PBA de Autoconsumo  y  así mismo  debido a que las autorizaciones sanitarias (AS) de las PBA según decreto 1500 traen como consecuencia la asignación de  inspección  oficial  en estas plantas,  adicionalmente   se presentaron problemas orden público en los departamentos de Antioquia, Choco, Santander dentro de la jurisdicción de los GTT OCC1 y CO1 teniendo que asignarse más personal   a realizar inspección permanente y Virtual.
3. Acciones de Mejora si aplican: Como su comportamiento en relación de la meta POA establecida   va acorde a lo proyectado no se realizan acciones de mejora.</v>
      </c>
      <c r="R248" s="56" t="str">
        <f>+VLOOKUP($D248,'[1]Análisis Dir. Operaciones_Sanit'!$A$7:$BD$30,R$11,0)</f>
        <v>1. Resultados  Alcanzados a la Fecha: Esta meta se Observa un 109% de cumplimiento  con 5432 dias de IPV respecto a la meta POA de 5000 días de Inspección Virtual, durante el año 2022 se presentó una desaceleración de esta variable  En el último trimestre. 
2. Inconvenientes presentados: En este periodo se observa el reintegro de la totalidad de funcionarios de la virtualidad a la presencialidad y un aumento en IPP en las PBA de Autoconsumo  por  AS y Lineamiento  42  y  así mismo  debido a que las autorizaciones sanitarias (AS) de las PBA según decreto 1500 traen como consecuencia la asignación de  inspección  oficial  en estas plantas,trajo como consecuencia  una disminución   ostensible  en esta meta.
3. Acciones de Mejora si aplican: Esta meta se diseña  como alternativa  de Inspección Permanente  para PBA  con dificultades  en programacion , problemas invernales, orden público  y inconvenientes administrativos.     Como sel comportamiento de esta  meta POA establecida   va acorde a lo proyectado no se realizan acciones de mejora.</v>
      </c>
    </row>
    <row r="249" spans="1:18" s="57" customFormat="1" ht="23.25" customHeight="1" x14ac:dyDescent="0.2">
      <c r="A249" s="47" t="str">
        <f>+VLOOKUP($D249,'[1]Dir. Operaciones_Sanit'!$A$6:$BC$30,A$11,0)</f>
        <v>DO22</v>
      </c>
      <c r="B249" s="48" t="str">
        <f t="shared" si="6"/>
        <v>1</v>
      </c>
      <c r="C249" s="48" t="str">
        <f t="shared" si="7"/>
        <v>1</v>
      </c>
      <c r="D249" s="60" t="s">
        <v>264</v>
      </c>
      <c r="E249" s="50" t="str">
        <f>+VLOOKUP($D249,'[1]POA-2022'!$B$9:$E$247,2,0)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9" s="49" t="str">
        <f>+VLOOKUP($D249,'[1]POA-2022'!$B$9:$E$247,3,0)</f>
        <v>Estatus Sanitario</v>
      </c>
      <c r="G249" s="50" t="str">
        <f>+VLOOKUP($D249,'[1]POA-2022'!$B$9:$E$247,4,0)</f>
        <v>1 Fortalecer  la inspección, vigilancia y control de los productos competencia del Invima</v>
      </c>
      <c r="H249" s="69" t="str">
        <f>+VLOOKUP($D249,'[1]Dir. Operaciones_Sanit'!$A$7:$BD$30,H$11,0)</f>
        <v>1. Fortalecimiento de IVC de los Productos Competencia del Invima</v>
      </c>
      <c r="I249" s="66" t="str">
        <f>+VLOOKUP($D249,'[1]Dir. Operaciones_Sanit'!$A$7:$BD$30,I$11,0)</f>
        <v>Dirección de Operaciones Sanitarias</v>
      </c>
      <c r="J249" s="66" t="str">
        <f>+VLOOKUP($D249,'[1]Dir. Operaciones_Sanit'!$A$7:$BD$30,J$11,0)</f>
        <v>Realizar actividades de inspección, vigilancia y control a productos competencia que ingresan al país o al resto del territorio nacional, de ser el caso, bajo la modalidad de importación de tráfico postal y envíos urgentes o mensajería expresa por los Aeropuertos Internacionales donde el Instituto tiene presencia.</v>
      </c>
      <c r="K249" s="66" t="str">
        <f>+VLOOKUP($D249,'[1]Dir. Operaciones_Sanit'!$A$7:$BD$30,K$11,0)</f>
        <v>Realizar actividades de inspección, vigilancia y control a productos competencia que ingresan al país o al resto del territorio nacional, de ser el caso, bajo la modalidad de importación de tráfico postal y envíos urgentes o mensajería expresa.</v>
      </c>
      <c r="L249" s="67">
        <f>+VLOOKUP($D249,'[1]Dir. Operaciones_Sanit'!$A$7:$BD$30,L$11,0)</f>
        <v>5831</v>
      </c>
      <c r="M249" s="67">
        <f>+VLOOKUP($D249,'[1]Dir. Operaciones_Sanit'!$A$7:$BD$30,M$11,0)</f>
        <v>5831</v>
      </c>
      <c r="N249" s="58">
        <f>+VLOOKUP($D249,'[1]Dir. Operaciones_Sanit'!$A$7:$BD$30,N$11,0)</f>
        <v>1</v>
      </c>
      <c r="O249" s="56" t="str">
        <f>+VLOOKUP($D249,'[1]Análisis Dir. Operaciones_Sanit'!$A$7:$BD$30,O$11,0)</f>
        <v>1. Resultados Alcanzados a la fecha: En el primer trimestre del año 2022, de enero a marzo, se reportaron 1.010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cumpliendo en un 24% la meta del Plan Operativo Anual (POA). Se aplicaron 481 medidas de seguridad y se realizaron 51 levantamientos de medidas de seguridad.
2. Inconvenientes presentados: La contratación de las 3 profesionales se realizó a finales de enero. Del 17/02/2022 al 25/03/2022 se brindó apoyo por parte de 2 funcionarias al Grupo de control en puertos, aeropuertos y pasos de frontera, en atención a la contingencia por el ciberataque.
3. Acciones de Mejora si aplican: No aplica.</v>
      </c>
      <c r="P249" s="56" t="str">
        <f>+VLOOKUP($D249,'[1]Análisis Dir. Operaciones_Sanit'!$A$7:$BD$30,P$11,0)</f>
        <v>1. Resultados Alcanzados a la fecha: En el segundo trimestre del año 2022, de abril a junio, se realizaron 1.733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avanzando en el cumplimiento de la meta del Plan Operativo Anual (POA) en un 66%. Se aplicaron 966 medidas de seguridad y se realizaron 30 levantamientos de medidas de seguridad
2. Inconvenientes presentados: Ninguno
3. Acciones de Mejora si aplican: No aplica</v>
      </c>
      <c r="Q249" s="56" t="str">
        <f>+VLOOKUP($D249,'[1]Análisis Dir. Operaciones_Sanit'!$A$7:$BD$30,Q$11,0)</f>
        <v>1. Resultados Alcanzados a la fecha: En el tercer trimestre del año 2022, de julio a  septiembre, se realizaron 1.825 actividades de inspección, vigilancia y control a productos competencia del Instituto que ingresaron al país o al resto del territorio nacional, de ser el caso, bajo la modalidad de importación de tráfico postal y envíos urgentes o mensajería expresa, por los Aeropuertos Internacionales de El Dorado - Luis Carlos Galán Sarmiento y Alfonso Bonilla Aragón, avanzando en el cumplimiento de la meta del Plan Operativo Anual (POA) en un 110%. Se aplicaron 1.136 medidas de seguridad y se realizaron 32 levantamientos de medidas de seguridad.
2. Inconvenientes presentados: Ninguno
3. Acciones de Mejora si aplican: No aplica</v>
      </c>
      <c r="R249" s="56" t="str">
        <f>+VLOOKUP($D249,'[1]Análisis Dir. Operaciones_Sanit'!$A$7:$BD$30,R$11,0)</f>
        <v>1. Resultados Alcanzados a la fecha: En el cuarto trimestre del año 2022, de octubre a diciembre, se realizaron 1.263 actividades de inspección, vigilancia y control a productos competencia del Instituto que ingresaron al país o al resto del territorio nacional bajo la modalidad de importación de tráfico postal y envíos urgentes o mensajería expresa, por los Aeropuertos Internacionales de El Dorado - Luis Carlos Galán Sarmiento y Alfonso Bonilla Aragón, alcanzando un cumplimiento de meta del Plan Operativo Anual (POA) en un 140%. Se aplicaron 1.184 medidas de seguridad y se realizaron 22 levantamientos de medidas de seguridad.
2. Inconvenientes presentados: Ninguno
3. Acciones de Mejora si aplican:  No aplica.</v>
      </c>
    </row>
    <row r="250" spans="1:18" s="57" customFormat="1" ht="23.25" customHeight="1" x14ac:dyDescent="0.2">
      <c r="A250" s="47" t="str">
        <f>+VLOOKUP($D250,'[1]Dir. Operaciones_Sanit'!$A$6:$BC$30,A$11,0)</f>
        <v>DO23</v>
      </c>
      <c r="B250" s="48" t="str">
        <f t="shared" si="6"/>
        <v>2</v>
      </c>
      <c r="C250" s="48" t="str">
        <f t="shared" si="7"/>
        <v>3</v>
      </c>
      <c r="D250" s="60" t="s">
        <v>265</v>
      </c>
      <c r="E250" s="50" t="str">
        <f>+VLOOKUP($D250,'[1]POA-2022'!$B$9:$E$247,2,0)</f>
        <v xml:space="preserve">2 Prestar servicios con estándares de calidad para afianzar la confianza de la población </v>
      </c>
      <c r="F250" s="49" t="str">
        <f>+VLOOKUP($D250,'[1]POA-2022'!$B$9:$E$247,3,0)</f>
        <v>Eficiencia</v>
      </c>
      <c r="G250" s="50" t="str">
        <f>+VLOOKUP($D250,'[1]POA-2022'!$B$9:$E$247,4,0)</f>
        <v>8 Fortalecer la gestión de los procesos administrativos y de apoyo de la Entidad</v>
      </c>
      <c r="H250" s="66" t="str">
        <f>+VLOOKUP($D250,'[1]Dir. Operaciones_Sanit'!$A$7:$BD$30,H$11,0)</f>
        <v>3-Fortalecimiento Institucional de la Gestión Administrativa y de Apoyo del Invima</v>
      </c>
      <c r="I250" s="67" t="str">
        <f>+VLOOKUP($D250,'[1]Dir. Operaciones_Sanit'!$A$7:$BD$30,I$11,0)</f>
        <v>Dirección de Operaciones Sanitarias</v>
      </c>
      <c r="J250" s="66" t="str">
        <f>+VLOOKUP($D250,'[1]Dir. Operaciones_Sanit'!$A$7:$BD$30,J$11,0)</f>
        <v>Ejecutar el 95%  de los recursos del presupuesto de invesión apropiado para la vigencia</v>
      </c>
      <c r="K250" s="66" t="str">
        <f>+VLOOKUP($D250,'[1]Dir. Operaciones_Sanit'!$A$7:$BD$30,K$11,0)</f>
        <v>Cumplir con la ejecución del presupuesto de inversión apropiado a la dependencia de acuerdo a los lineamientos establecidos por la Oficina Asesora de Planeación</v>
      </c>
      <c r="L250" s="71">
        <f>+VLOOKUP($D250,'[1]Dir. Operaciones_Sanit'!$A$7:$BD$30,L$11,0)</f>
        <v>20280966208.100468</v>
      </c>
      <c r="M250" s="71">
        <f>+VLOOKUP($D250,'[1]Dir. Operaciones_Sanit'!$A$7:$BD$30,M$11,0)</f>
        <v>19906431861.950802</v>
      </c>
      <c r="N250" s="58">
        <f>+VLOOKUP($D250,'[1]Dir. Operaciones_Sanit'!$A$7:$BD$30,N$11,0)</f>
        <v>0.98153271681898113</v>
      </c>
      <c r="O250" s="56" t="str">
        <f>+VLOOKUP($D250,'[1]Análisis Dir. Operaciones_Sanit'!$A$7:$BD$30,O$11,0)</f>
        <v xml:space="preserve">1. Resultados Alcanzados a la fecha: Para el cierre del primer trimestre se cuenta con una ejecución de CRP del 58% correspondiente a $12.040.671.164 , y con una ejecución del 15% de los recursos del presupuesto de inversión apropiado para la vigencia correspondiente a $20.706.835.103,58. Se avanzó con la contratación de personal para actividades de inspección, vigilancia y control, según la necesidad planeada de la Dirección de Operaciones Sanitarias. Continuidad del servicio de transporte, decomisos y destrucción a través de vigencia futura.
2. Inconvenientes presentados: Se presentaron retrasos en el inicio de la contratación por cambios administrativos en la Dirección de Operaciones Sanitarias. Incumplimiento en la presentación de documentos por parte de contratistas, por lo cual se presentaron atrasos de acuerdo a la programación inicial. Algunos contratistas no presentaron la documentación correspondiente y debido a la ley de garantías no se logró finalizar el proceso de contratación.
3. Acciones de Mejora: Teniendo en cuenta el proceso de contratación realizado durante el primer trimestre, se tendrán en cuenta los lineamientos, la organización y digitalización de documentos para agilizar el proceso.  </v>
      </c>
      <c r="P250" s="56" t="str">
        <f>+VLOOKUP($D250,'[1]Análisis Dir. Operaciones_Sanit'!$A$7:$BD$30,P$11,0)</f>
        <v>1. Resultados Alcanzados a la fecha: Para el cierre del primer trimestre se cuenta con una ejecución de CRP del 57% correspondiente a $12.166.581.875, y con una ejecución del 38.3% de los recursos del presupuesto de inversión apropiado para la vigencia correspondiente a $ 21.348.385.482,21. Se atendió a la necesidad del incremento en la apropiación para atender el contrato que se firmará en el mes de julio de transporte de funcionarios, decomisos y destrucción, por un valor de $641.550.378,6.  En el segundo trimestre se incrementaron las visitas presenciales de inspección, vigilancia y control de los funcionarios a más de 75km, lo cual ha permitido el avance en la ejecución del presupuesto en esta área.
2. Inconvenientes presentados: Se presentan diferencias frente al reporte que realiza la Oficina de Planeación de ejecución presupuestal de POAI y los datos que arroja la matriz POA: 
POA: Ejecutado:   $ 5.128.842.701.  Porcentaje alcanzado: 25%
POAI: Ejecutado:   $ 8.182.541.121.  Porcentaje alcanzado: 38.3%
Se encuentra en revisión algunos registros de información de gasto presupuestal, ya que no se registran en el rubro adecuado.
3. Acciones de Mejora si aplican: Para el presente trimestre no se presenta acciones de mejora.</v>
      </c>
      <c r="Q250" s="56">
        <f>+VLOOKUP($D250,'[1]Análisis Dir. Operaciones_Sanit'!$A$7:$BD$30,Q$11,0)</f>
        <v>0</v>
      </c>
      <c r="R250" s="56">
        <f>+VLOOKUP($D250,'[1]Análisis Dir. Operaciones_Sanit'!$A$7:$BD$30,R$11,0)</f>
        <v>0</v>
      </c>
    </row>
  </sheetData>
  <autoFilter ref="A12:R250" xr:uid="{00000000-0009-0000-0000-000001000000}"/>
  <mergeCells count="12">
    <mergeCell ref="D5:Q5"/>
    <mergeCell ref="D6:Q6"/>
    <mergeCell ref="D7:Q7"/>
    <mergeCell ref="D8:Q8"/>
    <mergeCell ref="D9:Q9"/>
    <mergeCell ref="A1:C3"/>
    <mergeCell ref="D1:M1"/>
    <mergeCell ref="N1:R1"/>
    <mergeCell ref="D2:R2"/>
    <mergeCell ref="D3:L3"/>
    <mergeCell ref="M3:O3"/>
    <mergeCell ref="P3:R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4" ma:contentTypeDescription="Crear nuevo documento." ma:contentTypeScope="" ma:versionID="ba4c716aaadd293f94cc2cb4a0756548">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40c880f86feebecd6922a94806b75ebd"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568156-3C27-42D4-95C1-55776BEFCCCC}"/>
</file>

<file path=customXml/itemProps2.xml><?xml version="1.0" encoding="utf-8"?>
<ds:datastoreItem xmlns:ds="http://schemas.openxmlformats.org/officeDocument/2006/customXml" ds:itemID="{2F9F3AF2-3E22-467B-8F5F-DF6B1E059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Trimestral POA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Narvaez Suarez</dc:creator>
  <cp:lastModifiedBy>Carolina Narvaez Suarez</cp:lastModifiedBy>
  <dcterms:created xsi:type="dcterms:W3CDTF">2023-06-23T14:40:16Z</dcterms:created>
  <dcterms:modified xsi:type="dcterms:W3CDTF">2023-06-23T14:42:25Z</dcterms:modified>
</cp:coreProperties>
</file>